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0"/>
  </bookViews>
  <sheets>
    <sheet name="rozliczenie wydatków" sheetId="1" r:id="rId1"/>
    <sheet name="źródło finansowania" sheetId="2" r:id="rId2"/>
    <sheet name="zestawienie faktur" sheetId="3" r:id="rId3"/>
  </sheets>
  <definedNames>
    <definedName name="_ftn1" localSheetId="0">'rozliczenie wydatków'!$A$45</definedName>
    <definedName name="_ftn2" localSheetId="0">'rozliczenie wydatków'!#REF!</definedName>
    <definedName name="_ftn3" localSheetId="0">'rozliczenie wydatków'!#REF!</definedName>
    <definedName name="_ftn4" localSheetId="0">'rozliczenie wydatków'!#REF!</definedName>
    <definedName name="_ftn5" localSheetId="0">'rozliczenie wydatków'!#REF!</definedName>
    <definedName name="_ftn6" localSheetId="0">'rozliczenie wydatków'!#REF!</definedName>
    <definedName name="_ftn7" localSheetId="1">'źródło finansowania'!#REF!</definedName>
    <definedName name="_ftnref1" localSheetId="0">'rozliczenie wydatków'!#REF!</definedName>
    <definedName name="_ftnref2" localSheetId="0">'rozliczenie wydatków'!$F$3</definedName>
    <definedName name="_ftnref5" localSheetId="0">'rozliczenie wydatków'!$K$3</definedName>
    <definedName name="_ftnref6" localSheetId="0">'rozliczenie wydatków'!#REF!</definedName>
    <definedName name="_ftnref7" localSheetId="1">'źródło finansowania'!$B$18</definedName>
    <definedName name="_Ref441055680" localSheetId="0">'rozliczenie wydatków'!$F$3</definedName>
    <definedName name="_Ref446666751" localSheetId="0">'rozliczenie wydatków'!#REF!</definedName>
    <definedName name="_Ref449359308" localSheetId="0">'rozliczenie wydatków'!$H$3</definedName>
    <definedName name="_Ref450832638" localSheetId="1">'źródło finansowania'!#REF!</definedName>
  </definedNames>
  <calcPr fullCalcOnLoad="1"/>
</workbook>
</file>

<file path=xl/sharedStrings.xml><?xml version="1.0" encoding="utf-8"?>
<sst xmlns="http://schemas.openxmlformats.org/spreadsheetml/2006/main" count="175" uniqueCount="115">
  <si>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Rozliczenie wydatków w roku ………….</t>
    </r>
  </si>
  <si>
    <t>Kategoria kosztu</t>
  </si>
  <si>
    <t>Rodzaj kosztów</t>
  </si>
  <si>
    <t>Faktycznie poniesione wydatki</t>
  </si>
  <si>
    <t>koszt całkowity</t>
  </si>
  <si>
    <t>z innych środków finansowych[1])</t>
  </si>
  <si>
    <r>
      <t>z wkładu rzeczowe-go</t>
    </r>
    <r>
      <rPr>
        <vertAlign val="superscript"/>
        <sz val="8"/>
        <rFont val="Calibri"/>
        <family val="2"/>
      </rPr>
      <t>[3]), [4])</t>
    </r>
  </si>
  <si>
    <t>całkowite wydatki</t>
  </si>
  <si>
    <r>
      <t>z innych środków finansowych</t>
    </r>
    <r>
      <rPr>
        <vertAlign val="superscript"/>
        <sz val="8"/>
        <color indexed="8"/>
        <rFont val="Calibri"/>
        <family val="2"/>
      </rPr>
      <t>3)</t>
    </r>
  </si>
  <si>
    <r>
      <t>z wkładu osobowego</t>
    </r>
    <r>
      <rPr>
        <vertAlign val="superscript"/>
        <sz val="8"/>
        <color indexed="8"/>
        <rFont val="Calibri"/>
        <family val="2"/>
      </rPr>
      <t>4)</t>
    </r>
  </si>
  <si>
    <r>
      <t>z wkładu rzeczowego</t>
    </r>
    <r>
      <rPr>
        <vertAlign val="superscript"/>
        <sz val="8"/>
        <rFont val="Calibri"/>
        <family val="2"/>
      </rPr>
      <t xml:space="preserve">5), 6) </t>
    </r>
  </si>
  <si>
    <t>I</t>
  </si>
  <si>
    <t>Koszty merytoryczne</t>
  </si>
  <si>
    <t xml:space="preserve"> </t>
  </si>
  <si>
    <t xml:space="preserve">  </t>
  </si>
  <si>
    <t xml:space="preserve">Razem:  </t>
  </si>
  <si>
    <t>II</t>
  </si>
  <si>
    <t>Koszty obsługi zadania publicznego, w tym koszty administracyjne</t>
  </si>
  <si>
    <t>Razem:</t>
  </si>
  <si>
    <t>III</t>
  </si>
  <si>
    <t>Ogółem:</t>
  </si>
  <si>
    <t>z dotacji</t>
  </si>
  <si>
    <t>Numer(y) lub nazwa(-wy) działania(-łań) zgodnie z umową</t>
  </si>
  <si>
    <t xml:space="preserve"> Koszty zgodnie z umową (w zł)</t>
  </si>
  <si>
    <t>Faktycznie poniesione wydatki (w zł)</t>
  </si>
  <si>
    <t xml:space="preserve">Nr poz. </t>
  </si>
  <si>
    <r>
      <t>Koszty po stronie: ……………………………………….:</t>
    </r>
    <r>
      <rPr>
        <vertAlign val="subscript"/>
        <sz val="8"/>
        <color indexed="8"/>
        <rFont val="Calibri"/>
        <family val="2"/>
      </rPr>
      <t xml:space="preserve"> (nazwa zleceniobiorcy)</t>
    </r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</si>
  <si>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</si>
  <si>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</si>
  <si>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</si>
  <si>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</si>
  <si>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</si>
  <si>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</si>
  <si>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</si>
  <si>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</si>
  <si>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</si>
  <si>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</si>
  <si>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</si>
  <si>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</si>
  <si>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</si>
  <si>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</si>
  <si>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</si>
  <si>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</si>
  <si>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</si>
  <si>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</si>
  <si>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</si>
  <si>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</si>
  <si>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</si>
  <si>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</si>
  <si>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</si>
  <si>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</si>
  <si>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</si>
  <si>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</si>
  <si>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2. Rozliczenie ze względu na źródło finansowania zadania publicznego</t>
  </si>
  <si>
    <t>Lp.</t>
  </si>
  <si>
    <t xml:space="preserve">Źródło finansowania </t>
  </si>
  <si>
    <t>Dotacja, w tym odsetki bankowe od dotacji oraz inne przychody ogółem:</t>
  </si>
  <si>
    <t>1.1</t>
  </si>
  <si>
    <t>Kwota dotacji</t>
  </si>
  <si>
    <t>1.2</t>
  </si>
  <si>
    <t>Odsetki bankowe od dotacji</t>
  </si>
  <si>
    <t>1.3</t>
  </si>
  <si>
    <t>Inne przychody</t>
  </si>
  <si>
    <t>2.1</t>
  </si>
  <si>
    <t>2.2</t>
  </si>
  <si>
    <t>2.3</t>
  </si>
  <si>
    <t>2.4</t>
  </si>
  <si>
    <t>3.1</t>
  </si>
  <si>
    <t>Koszty pokryte z wkładu osobowego</t>
  </si>
  <si>
    <t>3.2</t>
  </si>
  <si>
    <t>Udział kwoty dotacji w całkowitych kosztach zadania publicznego[5])</t>
  </si>
  <si>
    <t>Udział innych środków finansowych w stosunku do otrzymanej kwoty dotacji[6])</t>
  </si>
  <si>
    <t xml:space="preserve">Udział wkładu osobowego i wkładu rzeczowego w stosunku do otrzymanej kwoty dotacji[7]) </t>
  </si>
  <si>
    <t>……………………………………………………………………………………………………….</t>
  </si>
  <si>
    <t>Koszty zgodnie z umową</t>
  </si>
  <si>
    <t>Wkład osobowy i wkład rzeczowy ogółem: (należy zsumować środki finansowe wymienione w pkt 3.1 i 3.2)</t>
  </si>
  <si>
    <r>
      <t>Środki finansowe własne</t>
    </r>
    <r>
      <rPr>
        <vertAlign val="superscript"/>
        <sz val="11"/>
        <rFont val="Calibri"/>
        <family val="2"/>
      </rPr>
      <t>9)</t>
    </r>
  </si>
  <si>
    <r>
      <t>Świadczenia pieniężne od odbiorców zadania publicznego</t>
    </r>
    <r>
      <rPr>
        <vertAlign val="superscript"/>
        <sz val="11"/>
        <rFont val="Calibri"/>
        <family val="2"/>
      </rPr>
      <t>9)</t>
    </r>
  </si>
  <si>
    <r>
      <t>Pozostałe</t>
    </r>
    <r>
      <rPr>
        <vertAlign val="superscript"/>
        <sz val="11"/>
        <rFont val="Calibri"/>
        <family val="2"/>
      </rPr>
      <t>9</t>
    </r>
    <r>
      <rPr>
        <vertAlign val="superscript"/>
        <sz val="11"/>
        <color indexed="8"/>
        <rFont val="Calibri"/>
        <family val="2"/>
      </rPr>
      <t>)</t>
    </r>
  </si>
  <si>
    <r>
      <t>Koszty pokryte z wkładu rzeczowego</t>
    </r>
    <r>
      <rPr>
        <vertAlign val="superscript"/>
        <sz val="11"/>
        <rFont val="Calibri"/>
        <family val="2"/>
      </rPr>
      <t>[3]), [4])</t>
    </r>
  </si>
  <si>
    <t>Inne środki finansowe ogółem[1]): (należy zsumować środki finansowe wymienione w pkt 2.1–2.4)</t>
  </si>
  <si>
    <r>
      <t xml:space="preserve">Środki finansowe z innych źródeł publicznych9), [2])  </t>
    </r>
    <r>
      <rPr>
        <i/>
        <sz val="9"/>
        <rFont val="Calibri"/>
        <family val="2"/>
      </rPr>
      <t xml:space="preserve">Nazwa(-wy) organu(-nów) administracji publicznej lub jednostki(-tek) sektora finansów publicznych, który(-ra,-re) przekazał(a, y) środki finansowe): </t>
    </r>
  </si>
  <si>
    <r>
      <t xml:space="preserve">5. Zestawienie faktur (rachunków) związanych z realizacją zadania publicznego </t>
    </r>
    <r>
      <rPr>
        <sz val="8"/>
        <rFont val="Calibri"/>
        <family val="2"/>
      </rPr>
      <t>(do sprawozdania nie załącza się oryginałów ani kopii faktur i rachunków)</t>
    </r>
  </si>
  <si>
    <t>Data wystawienia dokumentu księgowego</t>
  </si>
  <si>
    <r>
      <t xml:space="preserve">I Koszty merytoryczne </t>
    </r>
    <r>
      <rPr>
        <sz val="8"/>
        <rFont val="Calibri"/>
        <family val="2"/>
      </rPr>
      <t>(należy podać koszty poniesione przez każdego Zleceniobiorcę)</t>
    </r>
  </si>
  <si>
    <t xml:space="preserve">Razem </t>
  </si>
  <si>
    <r>
      <t xml:space="preserve">II Koszty obsługi zadania publicznego, w tym koszty administracyjne </t>
    </r>
    <r>
      <rPr>
        <sz val="8"/>
        <rFont val="Calibri"/>
        <family val="2"/>
      </rPr>
      <t>(należy podać koszty poniesione przez każdego Zleceniobiorcę)</t>
    </r>
  </si>
  <si>
    <t>Numer dokumentu księgowego[1])</t>
  </si>
  <si>
    <t>Nazwa kosztu</t>
  </si>
  <si>
    <r>
      <t>Koszt związany z realizacją zadania</t>
    </r>
    <r>
      <rPr>
        <b/>
        <sz val="10"/>
        <rFont val="Calibri"/>
        <family val="2"/>
      </rPr>
      <t xml:space="preserve"> </t>
    </r>
  </si>
  <si>
    <t>poniesiony ze środków pochodzących z dotacji (zł)</t>
  </si>
  <si>
    <t>z innych środków finansowych[2])  (zł)</t>
  </si>
  <si>
    <t xml:space="preserve">poniesiony z uzyskanych odsetek od dotacji lub pozostałych przychodów </t>
  </si>
  <si>
    <t>Data zapłaty</t>
  </si>
  <si>
    <r>
      <t>Wartość całkowita faktury/rachunku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(zł)</t>
    </r>
  </si>
  <si>
    <t>Koszty poszczególnych zleceniobiorców ogółem[6]):</t>
  </si>
  <si>
    <t>………………………………… :  nazwa zleceniobiorcy 1)</t>
  </si>
  <si>
    <t>………………………………… :  nazwa zleceniobiorcy 2)</t>
  </si>
  <si>
    <r>
      <rPr>
        <strike/>
        <sz val="10"/>
        <rFont val="Calibri"/>
        <family val="2"/>
      </rPr>
      <t>Numer działania zgodnie z harmonogramem</t>
    </r>
    <r>
      <rPr>
        <sz val="10"/>
        <rFont val="Calibri"/>
        <family val="2"/>
      </rPr>
      <t>/numer pozycji zgodnie z rozliczeniem wydatków</t>
    </r>
  </si>
  <si>
    <t>I.17</t>
  </si>
  <si>
    <t>I.18</t>
  </si>
  <si>
    <t>I.19</t>
  </si>
  <si>
    <t>I.20</t>
  </si>
  <si>
    <t>dotacje +odsetki i dochody</t>
  </si>
  <si>
    <t>Numer działania zgodnie z harmonogramem/numer pozycji zgodnie z rozliczeniem wydatków</t>
  </si>
  <si>
    <t>Wartość całkowita faktury/rachunku (zł)</t>
  </si>
  <si>
    <t xml:space="preserve">Koszt związany z realizacją zadania </t>
  </si>
  <si>
    <t>informacja o ewentualnym zwrocie zleceniodawcy</t>
  </si>
  <si>
    <t>sprawdzanie poprawności ewentualnych przekroczeń kosztów pokrytych z dotacji</t>
  </si>
  <si>
    <t>kwota całości zadania zgodnie z umową</t>
  </si>
  <si>
    <t>kwota całości zadania zgodnie ze sprawozdaniem</t>
  </si>
  <si>
    <t>prawidłowość obliczeń odsetek i przychodów</t>
  </si>
  <si>
    <t>poprawność danych z zestawienia faktur</t>
  </si>
  <si>
    <t>poprawność danych z sumowania inych środków według umowy</t>
  </si>
  <si>
    <t>poprawność danych z sumowania inych środków według wydatków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</si>
</sst>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8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7"/>
      <name val="Times New Roman"/>
      <family val="1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vertAlign val="subscript"/>
      <sz val="8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vertAlign val="superscript"/>
      <sz val="1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trike/>
      <sz val="10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Arial"/>
      <family val="2"/>
    </font>
    <font>
      <b/>
      <sz val="10"/>
      <color indexed="22"/>
      <name val="Calibri"/>
      <family val="2"/>
    </font>
    <font>
      <sz val="4"/>
      <color indexed="13"/>
      <name val="Arial"/>
      <family val="2"/>
    </font>
    <font>
      <sz val="10"/>
      <color indexed="22"/>
      <name val="Calibri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206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sz val="4"/>
      <color rgb="FFFFFF00"/>
      <name val="Arial"/>
      <family val="2"/>
    </font>
    <font>
      <sz val="10"/>
      <color theme="0" tint="-0.1499900072813034"/>
      <name val="Calibri"/>
      <family val="2"/>
    </font>
    <font>
      <sz val="8"/>
      <color rgb="FF000000"/>
      <name val="Calibri"/>
      <family val="2"/>
    </font>
    <font>
      <b/>
      <sz val="10"/>
      <color rgb="FF006100"/>
      <name val="Arial"/>
      <family val="2"/>
    </font>
    <font>
      <b/>
      <sz val="10"/>
      <color rgb="FF9C0006"/>
      <name val="Arial"/>
      <family val="2"/>
    </font>
    <font>
      <b/>
      <sz val="10"/>
      <color rgb="FFDDDDDD"/>
      <name val="Calibri"/>
      <family val="2"/>
    </font>
    <font>
      <sz val="8"/>
      <color rgb="FF0061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6" fillId="0" borderId="0" xfId="44" applyAlignment="1">
      <alignment horizontal="justify" vertical="center"/>
    </xf>
    <xf numFmtId="0" fontId="69" fillId="0" borderId="0" xfId="0" applyFont="1" applyAlignment="1">
      <alignment/>
    </xf>
    <xf numFmtId="0" fontId="70" fillId="0" borderId="0" xfId="0" applyFont="1" applyAlignment="1">
      <alignment wrapText="1"/>
    </xf>
    <xf numFmtId="0" fontId="71" fillId="33" borderId="10" xfId="0" applyFont="1" applyFill="1" applyBorder="1" applyAlignment="1">
      <alignment horizontal="center"/>
    </xf>
    <xf numFmtId="0" fontId="18" fillId="34" borderId="11" xfId="0" applyFont="1" applyFill="1" applyBorder="1" applyAlignment="1" applyProtection="1">
      <alignment vertical="center" wrapText="1"/>
      <protection locked="0"/>
    </xf>
    <xf numFmtId="0" fontId="18" fillId="34" borderId="10" xfId="0" applyFont="1" applyFill="1" applyBorder="1" applyAlignment="1" applyProtection="1">
      <alignment vertical="center" wrapText="1"/>
      <protection locked="0"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6" fillId="34" borderId="12" xfId="0" applyFont="1" applyFill="1" applyBorder="1" applyAlignment="1" applyProtection="1">
      <alignment vertical="center" wrapText="1"/>
      <protection locked="0"/>
    </xf>
    <xf numFmtId="0" fontId="72" fillId="34" borderId="13" xfId="0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6" fillId="0" borderId="10" xfId="0" applyNumberFormat="1" applyFont="1" applyFill="1" applyBorder="1" applyAlignment="1" applyProtection="1">
      <alignment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6" fillId="0" borderId="14" xfId="0" applyNumberFormat="1" applyFont="1" applyBorder="1" applyAlignment="1" applyProtection="1">
      <alignment vertical="center" wrapText="1"/>
      <protection locked="0"/>
    </xf>
    <xf numFmtId="164" fontId="6" fillId="0" borderId="15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 vertical="center" wrapText="1"/>
      <protection locked="0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4" xfId="0" applyNumberFormat="1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Border="1" applyAlignment="1" applyProtection="1">
      <alignment vertical="center" wrapText="1"/>
      <protection locked="0"/>
    </xf>
    <xf numFmtId="164" fontId="6" fillId="0" borderId="11" xfId="0" applyNumberFormat="1" applyFont="1" applyBorder="1" applyAlignment="1" applyProtection="1">
      <alignment vertical="center" wrapText="1"/>
      <protection locked="0"/>
    </xf>
    <xf numFmtId="164" fontId="6" fillId="0" borderId="12" xfId="0" applyNumberFormat="1" applyFont="1" applyBorder="1" applyAlignment="1" applyProtection="1">
      <alignment vertical="center" wrapText="1"/>
      <protection locked="0"/>
    </xf>
    <xf numFmtId="164" fontId="6" fillId="0" borderId="17" xfId="0" applyNumberFormat="1" applyFont="1" applyBorder="1" applyAlignment="1" applyProtection="1">
      <alignment vertical="center" wrapText="1"/>
      <protection locked="0"/>
    </xf>
    <xf numFmtId="164" fontId="73" fillId="0" borderId="0" xfId="0" applyNumberFormat="1" applyFont="1" applyAlignment="1" applyProtection="1">
      <alignment/>
      <protection locked="0"/>
    </xf>
    <xf numFmtId="165" fontId="64" fillId="0" borderId="18" xfId="0" applyNumberFormat="1" applyFont="1" applyBorder="1" applyAlignment="1" applyProtection="1">
      <alignment/>
      <protection locked="0"/>
    </xf>
    <xf numFmtId="165" fontId="9" fillId="0" borderId="19" xfId="0" applyNumberFormat="1" applyFont="1" applyBorder="1" applyAlignment="1" applyProtection="1">
      <alignment vertical="center" wrapText="1"/>
      <protection locked="0"/>
    </xf>
    <xf numFmtId="165" fontId="9" fillId="0" borderId="20" xfId="0" applyNumberFormat="1" applyFont="1" applyBorder="1" applyAlignment="1" applyProtection="1">
      <alignment horizontal="right" vertical="center" wrapText="1"/>
      <protection locked="0"/>
    </xf>
    <xf numFmtId="165" fontId="9" fillId="0" borderId="21" xfId="0" applyNumberFormat="1" applyFont="1" applyBorder="1" applyAlignment="1" applyProtection="1">
      <alignment horizontal="right" vertical="center" wrapText="1"/>
      <protection locked="0"/>
    </xf>
    <xf numFmtId="0" fontId="51" fillId="0" borderId="11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Border="1" applyAlignment="1" applyProtection="1">
      <alignment horizontal="left"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Border="1" applyAlignment="1" applyProtection="1">
      <alignment horizontal="right" vertical="center" wrapText="1"/>
      <protection locked="0"/>
    </xf>
    <xf numFmtId="14" fontId="74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/>
      <protection hidden="1"/>
    </xf>
    <xf numFmtId="0" fontId="69" fillId="35" borderId="22" xfId="0" applyFont="1" applyFill="1" applyBorder="1" applyAlignment="1" applyProtection="1">
      <alignment wrapText="1"/>
      <protection hidden="1"/>
    </xf>
    <xf numFmtId="0" fontId="0" fillId="35" borderId="0" xfId="0" applyFill="1" applyBorder="1" applyAlignment="1" applyProtection="1">
      <alignment/>
      <protection hidden="1"/>
    </xf>
    <xf numFmtId="0" fontId="75" fillId="35" borderId="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16" fontId="74" fillId="0" borderId="10" xfId="0" applyNumberFormat="1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74" fillId="0" borderId="14" xfId="0" applyFont="1" applyBorder="1" applyAlignment="1" applyProtection="1">
      <alignment horizontal="left" vertical="center" wrapText="1"/>
      <protection locked="0"/>
    </xf>
    <xf numFmtId="0" fontId="74" fillId="0" borderId="14" xfId="0" applyFont="1" applyBorder="1" applyAlignment="1" applyProtection="1">
      <alignment horizontal="center" vertical="center" wrapText="1"/>
      <protection locked="0"/>
    </xf>
    <xf numFmtId="0" fontId="74" fillId="0" borderId="14" xfId="0" applyFont="1" applyBorder="1" applyAlignment="1" applyProtection="1">
      <alignment vertical="center" wrapText="1"/>
      <protection locked="0"/>
    </xf>
    <xf numFmtId="0" fontId="74" fillId="0" borderId="14" xfId="0" applyFont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4" fillId="0" borderId="14" xfId="0" applyFont="1" applyFill="1" applyBorder="1" applyAlignment="1" applyProtection="1">
      <alignment horizontal="center" vertical="center" wrapText="1"/>
      <protection locked="0"/>
    </xf>
    <xf numFmtId="164" fontId="6" fillId="0" borderId="24" xfId="0" applyNumberFormat="1" applyFont="1" applyBorder="1" applyAlignment="1" applyProtection="1">
      <alignment vertical="center" wrapText="1"/>
      <protection locked="0"/>
    </xf>
    <xf numFmtId="164" fontId="6" fillId="0" borderId="25" xfId="0" applyNumberFormat="1" applyFont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4" borderId="26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164" fontId="6" fillId="0" borderId="27" xfId="0" applyNumberFormat="1" applyFont="1" applyFill="1" applyBorder="1" applyAlignment="1" applyProtection="1">
      <alignment vertical="center" wrapText="1"/>
      <protection locked="0"/>
    </xf>
    <xf numFmtId="164" fontId="6" fillId="0" borderId="27" xfId="0" applyNumberFormat="1" applyFont="1" applyBorder="1" applyAlignment="1" applyProtection="1">
      <alignment vertical="center" wrapText="1"/>
      <protection locked="0"/>
    </xf>
    <xf numFmtId="164" fontId="6" fillId="0" borderId="28" xfId="0" applyNumberFormat="1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164" fontId="76" fillId="36" borderId="29" xfId="0" applyNumberFormat="1" applyFont="1" applyFill="1" applyBorder="1" applyAlignment="1" applyProtection="1">
      <alignment horizontal="right" vertical="center" wrapText="1"/>
      <protection hidden="1"/>
    </xf>
    <xf numFmtId="0" fontId="18" fillId="34" borderId="14" xfId="0" applyFont="1" applyFill="1" applyBorder="1" applyAlignment="1" applyProtection="1">
      <alignment vertical="center" wrapText="1"/>
      <protection locked="0"/>
    </xf>
    <xf numFmtId="0" fontId="72" fillId="34" borderId="22" xfId="0" applyFont="1" applyFill="1" applyBorder="1" applyAlignment="1" applyProtection="1">
      <alignment vertical="center" wrapText="1"/>
      <protection locked="0"/>
    </xf>
    <xf numFmtId="0" fontId="18" fillId="0" borderId="16" xfId="0" applyNumberFormat="1" applyFont="1" applyFill="1" applyBorder="1" applyAlignment="1" applyProtection="1">
      <alignment vertical="center" wrapText="1"/>
      <protection locked="0"/>
    </xf>
    <xf numFmtId="0" fontId="18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Border="1" applyAlignment="1" applyProtection="1">
      <alignment vertical="center" wrapText="1"/>
      <protection locked="0"/>
    </xf>
    <xf numFmtId="0" fontId="6" fillId="0" borderId="11" xfId="0" applyNumberFormat="1" applyFont="1" applyBorder="1" applyAlignment="1" applyProtection="1">
      <alignment vertical="center" wrapTex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165" fontId="9" fillId="0" borderId="27" xfId="0" applyNumberFormat="1" applyFont="1" applyBorder="1" applyAlignment="1" applyProtection="1">
      <alignment vertical="center" wrapText="1"/>
      <protection locked="0"/>
    </xf>
    <xf numFmtId="0" fontId="55" fillId="28" borderId="23" xfId="41" applyBorder="1" applyAlignment="1" applyProtection="1">
      <alignment/>
      <protection hidden="1"/>
    </xf>
    <xf numFmtId="0" fontId="5" fillId="36" borderId="30" xfId="0" applyFont="1" applyFill="1" applyBorder="1" applyAlignment="1" applyProtection="1">
      <alignment vertical="center" wrapText="1"/>
      <protection hidden="1"/>
    </xf>
    <xf numFmtId="0" fontId="5" fillId="36" borderId="31" xfId="0" applyFont="1" applyFill="1" applyBorder="1" applyAlignment="1" applyProtection="1">
      <alignment vertical="center" wrapText="1"/>
      <protection hidden="1"/>
    </xf>
    <xf numFmtId="0" fontId="6" fillId="36" borderId="32" xfId="0" applyFont="1" applyFill="1" applyBorder="1" applyAlignment="1" applyProtection="1">
      <alignment vertical="center" wrapText="1"/>
      <protection hidden="1"/>
    </xf>
    <xf numFmtId="0" fontId="6" fillId="36" borderId="33" xfId="0" applyFont="1" applyFill="1" applyBorder="1" applyAlignment="1" applyProtection="1">
      <alignment vertical="center" wrapText="1"/>
      <protection hidden="1"/>
    </xf>
    <xf numFmtId="0" fontId="6" fillId="36" borderId="22" xfId="44" applyFont="1" applyFill="1" applyBorder="1" applyAlignment="1" applyProtection="1">
      <alignment vertical="center" wrapText="1"/>
      <protection hidden="1"/>
    </xf>
    <xf numFmtId="0" fontId="6" fillId="36" borderId="22" xfId="0" applyFont="1" applyFill="1" applyBorder="1" applyAlignment="1" applyProtection="1">
      <alignment vertical="center" wrapText="1"/>
      <protection hidden="1"/>
    </xf>
    <xf numFmtId="0" fontId="6" fillId="36" borderId="22" xfId="0" applyFont="1" applyFill="1" applyBorder="1" applyAlignment="1" applyProtection="1">
      <alignment horizontal="center" vertical="center" wrapText="1"/>
      <protection hidden="1"/>
    </xf>
    <xf numFmtId="0" fontId="6" fillId="36" borderId="34" xfId="0" applyFont="1" applyFill="1" applyBorder="1" applyAlignment="1" applyProtection="1">
      <alignment vertical="center" wrapText="1"/>
      <protection hidden="1"/>
    </xf>
    <xf numFmtId="0" fontId="6" fillId="36" borderId="35" xfId="0" applyFont="1" applyFill="1" applyBorder="1" applyAlignment="1" applyProtection="1">
      <alignment vertical="center" wrapText="1"/>
      <protection hidden="1"/>
    </xf>
    <xf numFmtId="0" fontId="77" fillId="36" borderId="36" xfId="0" applyFont="1" applyFill="1" applyBorder="1" applyAlignment="1" applyProtection="1">
      <alignment vertical="center" wrapText="1"/>
      <protection hidden="1"/>
    </xf>
    <xf numFmtId="0" fontId="6" fillId="36" borderId="36" xfId="0" applyFont="1" applyFill="1" applyBorder="1" applyAlignment="1" applyProtection="1">
      <alignment vertical="center" wrapText="1"/>
      <protection hidden="1"/>
    </xf>
    <xf numFmtId="0" fontId="6" fillId="36" borderId="13" xfId="0" applyFont="1" applyFill="1" applyBorder="1" applyAlignment="1" applyProtection="1">
      <alignment vertical="center" wrapText="1"/>
      <protection hidden="1"/>
    </xf>
    <xf numFmtId="0" fontId="6" fillId="36" borderId="37" xfId="0" applyFont="1" applyFill="1" applyBorder="1" applyAlignment="1" applyProtection="1">
      <alignment vertical="center" wrapText="1"/>
      <protection hidden="1"/>
    </xf>
    <xf numFmtId="0" fontId="6" fillId="36" borderId="38" xfId="0" applyFont="1" applyFill="1" applyBorder="1" applyAlignment="1" applyProtection="1">
      <alignment vertical="center" wrapText="1"/>
      <protection hidden="1"/>
    </xf>
    <xf numFmtId="0" fontId="6" fillId="36" borderId="39" xfId="0" applyFont="1" applyFill="1" applyBorder="1" applyAlignment="1" applyProtection="1">
      <alignment vertical="center" wrapText="1"/>
      <protection hidden="1"/>
    </xf>
    <xf numFmtId="0" fontId="77" fillId="35" borderId="40" xfId="0" applyFont="1" applyFill="1" applyBorder="1" applyAlignment="1" applyProtection="1">
      <alignment vertical="center" wrapText="1"/>
      <protection hidden="1"/>
    </xf>
    <xf numFmtId="164" fontId="6" fillId="35" borderId="17" xfId="0" applyNumberFormat="1" applyFont="1" applyFill="1" applyBorder="1" applyAlignment="1" applyProtection="1">
      <alignment vertical="center" wrapText="1"/>
      <protection hidden="1"/>
    </xf>
    <xf numFmtId="164" fontId="6" fillId="35" borderId="41" xfId="0" applyNumberFormat="1" applyFont="1" applyFill="1" applyBorder="1" applyAlignment="1" applyProtection="1">
      <alignment vertical="center" wrapText="1"/>
      <protection hidden="1"/>
    </xf>
    <xf numFmtId="164" fontId="6" fillId="35" borderId="14" xfId="0" applyNumberFormat="1" applyFont="1" applyFill="1" applyBorder="1" applyAlignment="1" applyProtection="1">
      <alignment vertical="center" wrapText="1"/>
      <protection hidden="1"/>
    </xf>
    <xf numFmtId="0" fontId="68" fillId="32" borderId="10" xfId="61" applyBorder="1" applyAlignment="1" applyProtection="1">
      <alignment/>
      <protection hidden="1"/>
    </xf>
    <xf numFmtId="0" fontId="77" fillId="35" borderId="42" xfId="0" applyFont="1" applyFill="1" applyBorder="1" applyAlignment="1" applyProtection="1">
      <alignment vertical="center" wrapText="1"/>
      <protection hidden="1"/>
    </xf>
    <xf numFmtId="164" fontId="6" fillId="35" borderId="10" xfId="0" applyNumberFormat="1" applyFont="1" applyFill="1" applyBorder="1" applyAlignment="1" applyProtection="1">
      <alignment vertical="center" wrapText="1"/>
      <protection hidden="1"/>
    </xf>
    <xf numFmtId="164" fontId="6" fillId="35" borderId="20" xfId="0" applyNumberFormat="1" applyFont="1" applyFill="1" applyBorder="1" applyAlignment="1" applyProtection="1">
      <alignment vertical="center" wrapText="1"/>
      <protection hidden="1"/>
    </xf>
    <xf numFmtId="0" fontId="77" fillId="35" borderId="43" xfId="0" applyFont="1" applyFill="1" applyBorder="1" applyAlignment="1" applyProtection="1">
      <alignment vertical="center" wrapText="1"/>
      <protection hidden="1"/>
    </xf>
    <xf numFmtId="0" fontId="77" fillId="35" borderId="44" xfId="0" applyFont="1" applyFill="1" applyBorder="1" applyAlignment="1" applyProtection="1">
      <alignment vertical="center" wrapText="1"/>
      <protection hidden="1"/>
    </xf>
    <xf numFmtId="0" fontId="77" fillId="35" borderId="20" xfId="0" applyFont="1" applyFill="1" applyBorder="1" applyAlignment="1" applyProtection="1">
      <alignment vertical="center" wrapText="1"/>
      <protection hidden="1"/>
    </xf>
    <xf numFmtId="0" fontId="6" fillId="36" borderId="29" xfId="0" applyFont="1" applyFill="1" applyBorder="1" applyAlignment="1" applyProtection="1">
      <alignment vertical="center" wrapText="1"/>
      <protection hidden="1"/>
    </xf>
    <xf numFmtId="164" fontId="6" fillId="35" borderId="45" xfId="0" applyNumberFormat="1" applyFont="1" applyFill="1" applyBorder="1" applyAlignment="1" applyProtection="1">
      <alignment vertical="center" wrapText="1"/>
      <protection hidden="1"/>
    </xf>
    <xf numFmtId="164" fontId="13" fillId="36" borderId="25" xfId="0" applyNumberFormat="1" applyFont="1" applyFill="1" applyBorder="1" applyAlignment="1" applyProtection="1">
      <alignment vertical="center" wrapText="1"/>
      <protection hidden="1"/>
    </xf>
    <xf numFmtId="164" fontId="6" fillId="35" borderId="21" xfId="0" applyNumberFormat="1" applyFont="1" applyFill="1" applyBorder="1" applyAlignment="1" applyProtection="1">
      <alignment vertical="center" wrapText="1"/>
      <protection hidden="1"/>
    </xf>
    <xf numFmtId="164" fontId="6" fillId="35" borderId="15" xfId="0" applyNumberFormat="1" applyFont="1" applyFill="1" applyBorder="1" applyAlignment="1" applyProtection="1">
      <alignment vertical="center" wrapText="1"/>
      <protection hidden="1"/>
    </xf>
    <xf numFmtId="164" fontId="13" fillId="36" borderId="46" xfId="0" applyNumberFormat="1" applyFont="1" applyFill="1" applyBorder="1" applyAlignment="1" applyProtection="1">
      <alignment vertical="center" wrapText="1"/>
      <protection hidden="1"/>
    </xf>
    <xf numFmtId="0" fontId="77" fillId="36" borderId="22" xfId="0" applyFont="1" applyFill="1" applyBorder="1" applyAlignment="1" applyProtection="1">
      <alignment vertical="center" wrapText="1"/>
      <protection hidden="1"/>
    </xf>
    <xf numFmtId="0" fontId="6" fillId="35" borderId="47" xfId="0" applyFont="1" applyFill="1" applyBorder="1" applyAlignment="1" applyProtection="1">
      <alignment vertical="center" wrapText="1"/>
      <protection hidden="1"/>
    </xf>
    <xf numFmtId="164" fontId="6" fillId="35" borderId="44" xfId="0" applyNumberFormat="1" applyFont="1" applyFill="1" applyBorder="1" applyAlignment="1" applyProtection="1">
      <alignment vertical="center" wrapText="1"/>
      <protection hidden="1"/>
    </xf>
    <xf numFmtId="164" fontId="6" fillId="35" borderId="47" xfId="0" applyNumberFormat="1" applyFont="1" applyFill="1" applyBorder="1" applyAlignment="1" applyProtection="1">
      <alignment vertical="center" wrapText="1"/>
      <protection hidden="1"/>
    </xf>
    <xf numFmtId="0" fontId="6" fillId="35" borderId="23" xfId="0" applyFont="1" applyFill="1" applyBorder="1" applyAlignment="1" applyProtection="1">
      <alignment vertical="center" wrapText="1"/>
      <protection hidden="1"/>
    </xf>
    <xf numFmtId="164" fontId="6" fillId="35" borderId="48" xfId="0" applyNumberFormat="1" applyFont="1" applyFill="1" applyBorder="1" applyAlignment="1" applyProtection="1">
      <alignment vertical="center" wrapText="1"/>
      <protection hidden="1"/>
    </xf>
    <xf numFmtId="0" fontId="6" fillId="36" borderId="49" xfId="0" applyFont="1" applyFill="1" applyBorder="1" applyAlignment="1" applyProtection="1">
      <alignment vertical="center" wrapText="1"/>
      <protection hidden="1"/>
    </xf>
    <xf numFmtId="164" fontId="6" fillId="35" borderId="22" xfId="0" applyNumberFormat="1" applyFont="1" applyFill="1" applyBorder="1" applyAlignment="1" applyProtection="1">
      <alignment vertical="center" wrapText="1"/>
      <protection hidden="1"/>
    </xf>
    <xf numFmtId="164" fontId="6" fillId="35" borderId="49" xfId="0" applyNumberFormat="1" applyFont="1" applyFill="1" applyBorder="1" applyAlignment="1" applyProtection="1">
      <alignment vertical="center" wrapText="1"/>
      <protection hidden="1"/>
    </xf>
    <xf numFmtId="164" fontId="13" fillId="36" borderId="29" xfId="0" applyNumberFormat="1" applyFont="1" applyFill="1" applyBorder="1" applyAlignment="1" applyProtection="1">
      <alignment vertical="center" wrapText="1"/>
      <protection hidden="1"/>
    </xf>
    <xf numFmtId="164" fontId="6" fillId="35" borderId="29" xfId="0" applyNumberFormat="1" applyFont="1" applyFill="1" applyBorder="1" applyAlignment="1" applyProtection="1">
      <alignment vertical="center" wrapText="1"/>
      <protection hidden="1"/>
    </xf>
    <xf numFmtId="0" fontId="9" fillId="36" borderId="50" xfId="0" applyFont="1" applyFill="1" applyBorder="1" applyAlignment="1" applyProtection="1">
      <alignment horizontal="justify" vertical="center" wrapText="1"/>
      <protection hidden="1"/>
    </xf>
    <xf numFmtId="164" fontId="10" fillId="35" borderId="13" xfId="0" applyNumberFormat="1" applyFont="1" applyFill="1" applyBorder="1" applyAlignment="1" applyProtection="1">
      <alignment horizontal="right" vertical="center" wrapText="1"/>
      <protection hidden="1"/>
    </xf>
    <xf numFmtId="164" fontId="10" fillId="35" borderId="22" xfId="0" applyNumberFormat="1" applyFont="1" applyFill="1" applyBorder="1" applyAlignment="1" applyProtection="1">
      <alignment horizontal="right" vertical="center" wrapText="1"/>
      <protection hidden="1"/>
    </xf>
    <xf numFmtId="0" fontId="68" fillId="32" borderId="23" xfId="61" applyBorder="1" applyAlignment="1" applyProtection="1">
      <alignment/>
      <protection hidden="1"/>
    </xf>
    <xf numFmtId="0" fontId="15" fillId="36" borderId="16" xfId="44" applyFont="1" applyFill="1" applyBorder="1" applyAlignment="1" applyProtection="1">
      <alignment vertical="center" wrapText="1"/>
      <protection locked="0"/>
    </xf>
    <xf numFmtId="0" fontId="6" fillId="36" borderId="14" xfId="0" applyFont="1" applyFill="1" applyBorder="1" applyAlignment="1" applyProtection="1">
      <alignment vertical="center" wrapText="1"/>
      <protection locked="0"/>
    </xf>
    <xf numFmtId="0" fontId="6" fillId="36" borderId="11" xfId="0" applyFont="1" applyFill="1" applyBorder="1" applyAlignment="1" applyProtection="1">
      <alignment vertical="center" wrapText="1"/>
      <protection locked="0"/>
    </xf>
    <xf numFmtId="0" fontId="55" fillId="28" borderId="10" xfId="41" applyBorder="1" applyAlignment="1" applyProtection="1">
      <alignment/>
      <protection locked="0"/>
    </xf>
    <xf numFmtId="0" fontId="15" fillId="36" borderId="26" xfId="44" applyFont="1" applyFill="1" applyBorder="1" applyAlignment="1" applyProtection="1">
      <alignment vertical="center" wrapText="1"/>
      <protection locked="0"/>
    </xf>
    <xf numFmtId="0" fontId="13" fillId="36" borderId="12" xfId="0" applyFont="1" applyFill="1" applyBorder="1" applyAlignment="1" applyProtection="1">
      <alignment vertical="center" wrapText="1"/>
      <protection locked="0"/>
    </xf>
    <xf numFmtId="0" fontId="13" fillId="36" borderId="26" xfId="0" applyFont="1" applyFill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/>
      <protection hidden="1"/>
    </xf>
    <xf numFmtId="0" fontId="9" fillId="36" borderId="51" xfId="0" applyFont="1" applyFill="1" applyBorder="1" applyAlignment="1" applyProtection="1">
      <alignment horizontal="center" vertical="center" wrapText="1"/>
      <protection hidden="1"/>
    </xf>
    <xf numFmtId="0" fontId="9" fillId="36" borderId="30" xfId="0" applyFont="1" applyFill="1" applyBorder="1" applyAlignment="1" applyProtection="1">
      <alignment horizontal="center" vertical="center" wrapText="1"/>
      <protection hidden="1"/>
    </xf>
    <xf numFmtId="0" fontId="9" fillId="36" borderId="22" xfId="0" applyFont="1" applyFill="1" applyBorder="1" applyAlignment="1" applyProtection="1">
      <alignment horizontal="center" vertical="center" wrapText="1"/>
      <protection hidden="1"/>
    </xf>
    <xf numFmtId="165" fontId="9" fillId="36" borderId="41" xfId="0" applyNumberFormat="1" applyFont="1" applyFill="1" applyBorder="1" applyAlignment="1" applyProtection="1">
      <alignment horizontal="right" vertical="center" wrapText="1"/>
      <protection hidden="1"/>
    </xf>
    <xf numFmtId="165" fontId="9" fillId="35" borderId="52" xfId="0" applyNumberFormat="1" applyFont="1" applyFill="1" applyBorder="1" applyAlignment="1" applyProtection="1">
      <alignment vertical="center" wrapText="1"/>
      <protection hidden="1"/>
    </xf>
    <xf numFmtId="0" fontId="20" fillId="36" borderId="20" xfId="0" applyFont="1" applyFill="1" applyBorder="1" applyAlignment="1" applyProtection="1">
      <alignment horizontal="center" vertical="center" wrapText="1"/>
      <protection hidden="1"/>
    </xf>
    <xf numFmtId="0" fontId="20" fillId="36" borderId="11" xfId="0" applyFont="1" applyFill="1" applyBorder="1" applyAlignment="1" applyProtection="1">
      <alignment vertical="center" wrapText="1"/>
      <protection hidden="1"/>
    </xf>
    <xf numFmtId="165" fontId="9" fillId="35" borderId="20" xfId="0" applyNumberFormat="1" applyFont="1" applyFill="1" applyBorder="1" applyAlignment="1" applyProtection="1">
      <alignment horizontal="right" vertical="center" wrapText="1"/>
      <protection hidden="1"/>
    </xf>
    <xf numFmtId="165" fontId="9" fillId="35" borderId="27" xfId="0" applyNumberFormat="1" applyFont="1" applyFill="1" applyBorder="1" applyAlignment="1" applyProtection="1">
      <alignment vertical="center" wrapText="1"/>
      <protection hidden="1"/>
    </xf>
    <xf numFmtId="0" fontId="68" fillId="32" borderId="23" xfId="61" applyBorder="1" applyAlignment="1" applyProtection="1">
      <alignment horizontal="center" vertical="top" wrapText="1"/>
      <protection hidden="1"/>
    </xf>
    <xf numFmtId="2" fontId="68" fillId="32" borderId="10" xfId="61" applyNumberFormat="1" applyBorder="1" applyAlignment="1" applyProtection="1">
      <alignment horizontal="center" vertical="top" wrapText="1"/>
      <protection hidden="1"/>
    </xf>
    <xf numFmtId="165" fontId="9" fillId="36" borderId="20" xfId="0" applyNumberFormat="1" applyFont="1" applyFill="1" applyBorder="1" applyAlignment="1" applyProtection="1">
      <alignment horizontal="right" vertical="center" wrapText="1"/>
      <protection hidden="1"/>
    </xf>
    <xf numFmtId="0" fontId="78" fillId="28" borderId="23" xfId="41" applyFont="1" applyBorder="1" applyAlignment="1" applyProtection="1">
      <alignment wrapText="1"/>
      <protection hidden="1"/>
    </xf>
    <xf numFmtId="0" fontId="78" fillId="28" borderId="10" xfId="41" applyFont="1" applyBorder="1" applyAlignment="1" applyProtection="1">
      <alignment wrapText="1"/>
      <protection hidden="1"/>
    </xf>
    <xf numFmtId="0" fontId="20" fillId="36" borderId="21" xfId="0" applyFont="1" applyFill="1" applyBorder="1" applyAlignment="1" applyProtection="1">
      <alignment horizontal="center" vertical="center" wrapText="1"/>
      <protection hidden="1"/>
    </xf>
    <xf numFmtId="0" fontId="20" fillId="36" borderId="25" xfId="0" applyFont="1" applyFill="1" applyBorder="1" applyAlignment="1" applyProtection="1">
      <alignment vertical="center" wrapText="1"/>
      <protection hidden="1"/>
    </xf>
    <xf numFmtId="165" fontId="9" fillId="36" borderId="21" xfId="0" applyNumberFormat="1" applyFont="1" applyFill="1" applyBorder="1" applyAlignment="1" applyProtection="1">
      <alignment horizontal="right" vertical="center" wrapText="1"/>
      <protection hidden="1"/>
    </xf>
    <xf numFmtId="0" fontId="68" fillId="32" borderId="23" xfId="61" applyBorder="1" applyAlignment="1" applyProtection="1">
      <alignment wrapText="1"/>
      <protection hidden="1"/>
    </xf>
    <xf numFmtId="0" fontId="68" fillId="32" borderId="10" xfId="61" applyBorder="1" applyAlignment="1" applyProtection="1">
      <alignment wrapText="1"/>
      <protection hidden="1"/>
    </xf>
    <xf numFmtId="165" fontId="9" fillId="35" borderId="41" xfId="0" applyNumberFormat="1" applyFont="1" applyFill="1" applyBorder="1" applyAlignment="1" applyProtection="1">
      <alignment horizontal="right" vertical="center" wrapText="1"/>
      <protection hidden="1"/>
    </xf>
    <xf numFmtId="0" fontId="9" fillId="36" borderId="31" xfId="0" applyFont="1" applyFill="1" applyBorder="1" applyAlignment="1" applyProtection="1">
      <alignment horizontal="center" vertical="center" wrapText="1"/>
      <protection hidden="1"/>
    </xf>
    <xf numFmtId="0" fontId="51" fillId="36" borderId="31" xfId="0" applyFont="1" applyFill="1" applyBorder="1" applyAlignment="1" applyProtection="1">
      <alignment vertical="center" wrapText="1"/>
      <protection hidden="1"/>
    </xf>
    <xf numFmtId="0" fontId="20" fillId="36" borderId="11" xfId="44" applyFont="1" applyFill="1" applyBorder="1" applyAlignment="1" applyProtection="1">
      <alignment vertical="center" wrapText="1"/>
      <protection hidden="1"/>
    </xf>
    <xf numFmtId="0" fontId="20" fillId="36" borderId="53" xfId="0" applyFont="1" applyFill="1" applyBorder="1" applyAlignment="1" applyProtection="1">
      <alignment horizontal="center" vertical="center" wrapText="1"/>
      <protection hidden="1"/>
    </xf>
    <xf numFmtId="0" fontId="20" fillId="36" borderId="26" xfId="0" applyFont="1" applyFill="1" applyBorder="1" applyAlignment="1" applyProtection="1">
      <alignment vertical="center" wrapText="1"/>
      <protection hidden="1"/>
    </xf>
    <xf numFmtId="165" fontId="9" fillId="35" borderId="27" xfId="0" applyNumberFormat="1" applyFont="1" applyFill="1" applyBorder="1" applyAlignment="1" applyProtection="1">
      <alignment horizontal="right" vertical="center" wrapText="1"/>
      <protection hidden="1"/>
    </xf>
    <xf numFmtId="0" fontId="78" fillId="28" borderId="23" xfId="41" applyFont="1" applyBorder="1" applyAlignment="1" applyProtection="1">
      <alignment horizontal="center" vertical="top" wrapText="1"/>
      <protection hidden="1"/>
    </xf>
    <xf numFmtId="0" fontId="78" fillId="28" borderId="10" xfId="41" applyFont="1" applyBorder="1" applyAlignment="1" applyProtection="1">
      <alignment horizontal="center" vertical="top" wrapText="1"/>
      <protection hidden="1"/>
    </xf>
    <xf numFmtId="165" fontId="9" fillId="35" borderId="21" xfId="0" applyNumberFormat="1" applyFont="1" applyFill="1" applyBorder="1" applyAlignment="1" applyProtection="1">
      <alignment horizontal="right" vertical="center" wrapText="1"/>
      <protection hidden="1"/>
    </xf>
    <xf numFmtId="165" fontId="9" fillId="35" borderId="19" xfId="0" applyNumberFormat="1" applyFont="1" applyFill="1" applyBorder="1" applyAlignment="1" applyProtection="1">
      <alignment horizontal="right" vertical="center" wrapText="1"/>
      <protection hidden="1"/>
    </xf>
    <xf numFmtId="165" fontId="79" fillId="32" borderId="23" xfId="61" applyNumberFormat="1" applyFont="1" applyBorder="1" applyAlignment="1" applyProtection="1">
      <alignment horizontal="center" vertical="top" wrapText="1"/>
      <protection hidden="1"/>
    </xf>
    <xf numFmtId="165" fontId="79" fillId="32" borderId="10" xfId="61" applyNumberFormat="1" applyFont="1" applyBorder="1" applyAlignment="1" applyProtection="1">
      <alignment horizontal="center" vertical="top" wrapText="1"/>
      <protection hidden="1"/>
    </xf>
    <xf numFmtId="0" fontId="9" fillId="36" borderId="36" xfId="0" applyFont="1" applyFill="1" applyBorder="1" applyAlignment="1" applyProtection="1">
      <alignment horizontal="center" vertical="center" wrapText="1"/>
      <protection hidden="1"/>
    </xf>
    <xf numFmtId="10" fontId="9" fillId="35" borderId="54" xfId="0" applyNumberFormat="1" applyFont="1" applyFill="1" applyBorder="1" applyAlignment="1" applyProtection="1">
      <alignment vertical="center" wrapText="1"/>
      <protection hidden="1"/>
    </xf>
    <xf numFmtId="10" fontId="9" fillId="35" borderId="55" xfId="0" applyNumberFormat="1" applyFont="1" applyFill="1" applyBorder="1" applyAlignment="1" applyProtection="1">
      <alignment vertical="center" wrapText="1"/>
      <protection hidden="1"/>
    </xf>
    <xf numFmtId="10" fontId="9" fillId="35" borderId="33" xfId="0" applyNumberFormat="1" applyFont="1" applyFill="1" applyBorder="1" applyAlignment="1" applyProtection="1">
      <alignment vertical="center" wrapText="1"/>
      <protection hidden="1"/>
    </xf>
    <xf numFmtId="10" fontId="9" fillId="35" borderId="56" xfId="0" applyNumberFormat="1" applyFont="1" applyFill="1" applyBorder="1" applyAlignment="1" applyProtection="1">
      <alignment vertical="center" wrapText="1"/>
      <protection hidden="1"/>
    </xf>
    <xf numFmtId="0" fontId="51" fillId="0" borderId="0" xfId="0" applyFont="1" applyAlignment="1" applyProtection="1">
      <alignment horizontal="center"/>
      <protection hidden="1"/>
    </xf>
    <xf numFmtId="0" fontId="10" fillId="36" borderId="22" xfId="0" applyFont="1" applyFill="1" applyBorder="1" applyAlignment="1" applyProtection="1">
      <alignment horizontal="center" vertical="center" wrapText="1"/>
      <protection hidden="1"/>
    </xf>
    <xf numFmtId="0" fontId="10" fillId="36" borderId="29" xfId="44" applyFont="1" applyFill="1" applyBorder="1" applyAlignment="1" applyProtection="1">
      <alignment horizontal="center" vertical="center" wrapText="1"/>
      <protection hidden="1"/>
    </xf>
    <xf numFmtId="0" fontId="10" fillId="36" borderId="29" xfId="0" applyFont="1" applyFill="1" applyBorder="1" applyAlignment="1" applyProtection="1">
      <alignment horizontal="center" vertical="center" wrapText="1"/>
      <protection hidden="1"/>
    </xf>
    <xf numFmtId="0" fontId="10" fillId="36" borderId="29" xfId="0" applyFont="1" applyFill="1" applyBorder="1" applyAlignment="1" applyProtection="1">
      <alignment vertical="center" wrapText="1"/>
      <protection hidden="1"/>
    </xf>
    <xf numFmtId="0" fontId="80" fillId="36" borderId="57" xfId="0" applyFont="1" applyFill="1" applyBorder="1" applyAlignment="1" applyProtection="1">
      <alignment vertical="center" wrapText="1"/>
      <protection hidden="1"/>
    </xf>
    <xf numFmtId="0" fontId="80" fillId="36" borderId="46" xfId="0" applyFont="1" applyFill="1" applyBorder="1" applyAlignment="1" applyProtection="1">
      <alignment vertical="center" wrapText="1"/>
      <protection hidden="1"/>
    </xf>
    <xf numFmtId="0" fontId="80" fillId="36" borderId="58" xfId="0" applyFont="1" applyFill="1" applyBorder="1" applyAlignment="1" applyProtection="1">
      <alignment vertical="center" wrapText="1"/>
      <protection hidden="1"/>
    </xf>
    <xf numFmtId="0" fontId="10" fillId="35" borderId="14" xfId="0" applyFont="1" applyFill="1" applyBorder="1" applyAlignment="1" applyProtection="1">
      <alignment vertical="center" wrapText="1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0" fillId="36" borderId="36" xfId="0" applyFont="1" applyFill="1" applyBorder="1" applyAlignment="1" applyProtection="1">
      <alignment vertical="center" wrapText="1"/>
      <protection hidden="1"/>
    </xf>
    <xf numFmtId="0" fontId="10" fillId="35" borderId="37" xfId="0" applyFont="1" applyFill="1" applyBorder="1" applyAlignment="1" applyProtection="1">
      <alignment vertical="center" wrapText="1"/>
      <protection hidden="1"/>
    </xf>
    <xf numFmtId="0" fontId="10" fillId="36" borderId="22" xfId="0" applyFont="1" applyFill="1" applyBorder="1" applyAlignment="1" applyProtection="1">
      <alignment vertical="center" wrapText="1"/>
      <protection hidden="1"/>
    </xf>
    <xf numFmtId="0" fontId="10" fillId="35" borderId="22" xfId="0" applyFont="1" applyFill="1" applyBorder="1" applyAlignment="1" applyProtection="1">
      <alignment vertical="center" wrapText="1"/>
      <protection hidden="1"/>
    </xf>
    <xf numFmtId="0" fontId="10" fillId="35" borderId="29" xfId="0" applyFont="1" applyFill="1" applyBorder="1" applyAlignment="1" applyProtection="1">
      <alignment vertical="center" wrapText="1"/>
      <protection hidden="1"/>
    </xf>
    <xf numFmtId="0" fontId="2" fillId="36" borderId="50" xfId="0" applyFont="1" applyFill="1" applyBorder="1" applyAlignment="1" applyProtection="1">
      <alignment vertical="center" wrapText="1"/>
      <protection hidden="1"/>
    </xf>
    <xf numFmtId="0" fontId="10" fillId="35" borderId="50" xfId="0" applyFont="1" applyFill="1" applyBorder="1" applyAlignment="1" applyProtection="1">
      <alignment vertical="center" wrapText="1"/>
      <protection hidden="1"/>
    </xf>
    <xf numFmtId="0" fontId="10" fillId="35" borderId="58" xfId="0" applyFont="1" applyFill="1" applyBorder="1" applyAlignment="1" applyProtection="1">
      <alignment vertical="center" wrapText="1"/>
      <protection hidden="1"/>
    </xf>
    <xf numFmtId="0" fontId="10" fillId="36" borderId="13" xfId="0" applyFont="1" applyFill="1" applyBorder="1" applyAlignment="1" applyProtection="1">
      <alignment horizontal="center" vertical="center" wrapText="1"/>
      <protection hidden="1"/>
    </xf>
    <xf numFmtId="0" fontId="10" fillId="36" borderId="29" xfId="0" applyFont="1" applyFill="1" applyBorder="1" applyAlignment="1" applyProtection="1">
      <alignment horizontal="center" vertical="center" wrapText="1"/>
      <protection hidden="1"/>
    </xf>
    <xf numFmtId="0" fontId="18" fillId="36" borderId="36" xfId="0" applyFont="1" applyFill="1" applyBorder="1" applyAlignment="1" applyProtection="1">
      <alignment horizontal="center" vertical="center" wrapText="1"/>
      <protection hidden="1"/>
    </xf>
    <xf numFmtId="0" fontId="18" fillId="36" borderId="51" xfId="0" applyFont="1" applyFill="1" applyBorder="1" applyAlignment="1" applyProtection="1">
      <alignment horizontal="center" vertical="center" wrapText="1"/>
      <protection hidden="1"/>
    </xf>
    <xf numFmtId="0" fontId="9" fillId="36" borderId="36" xfId="0" applyFont="1" applyFill="1" applyBorder="1" applyAlignment="1" applyProtection="1">
      <alignment horizontal="justify" vertical="center" wrapText="1"/>
      <protection hidden="1"/>
    </xf>
    <xf numFmtId="0" fontId="9" fillId="36" borderId="50" xfId="0" applyFont="1" applyFill="1" applyBorder="1" applyAlignment="1" applyProtection="1">
      <alignment horizontal="justify" vertical="center" wrapText="1"/>
      <protection hidden="1"/>
    </xf>
    <xf numFmtId="0" fontId="81" fillId="28" borderId="59" xfId="41" applyFont="1" applyBorder="1" applyAlignment="1" applyProtection="1">
      <alignment horizontal="center" wrapText="1"/>
      <protection hidden="1"/>
    </xf>
    <xf numFmtId="0" fontId="81" fillId="28" borderId="47" xfId="41" applyFont="1" applyBorder="1" applyAlignment="1" applyProtection="1">
      <alignment horizontal="center" wrapText="1"/>
      <protection hidden="1"/>
    </xf>
    <xf numFmtId="0" fontId="2" fillId="36" borderId="13" xfId="0" applyFont="1" applyFill="1" applyBorder="1" applyAlignment="1" applyProtection="1">
      <alignment horizontal="justify" vertical="center" wrapText="1"/>
      <protection hidden="1"/>
    </xf>
    <xf numFmtId="0" fontId="2" fillId="36" borderId="49" xfId="0" applyFont="1" applyFill="1" applyBorder="1" applyAlignment="1" applyProtection="1">
      <alignment horizontal="justify" vertical="center" wrapText="1"/>
      <protection hidden="1"/>
    </xf>
    <xf numFmtId="0" fontId="2" fillId="36" borderId="29" xfId="0" applyFont="1" applyFill="1" applyBorder="1" applyAlignment="1" applyProtection="1">
      <alignment horizontal="justify" vertical="center" wrapText="1"/>
      <protection hidden="1"/>
    </xf>
    <xf numFmtId="0" fontId="5" fillId="36" borderId="30" xfId="0" applyFont="1" applyFill="1" applyBorder="1" applyAlignment="1" applyProtection="1">
      <alignment horizontal="center" vertical="center" wrapText="1"/>
      <protection hidden="1"/>
    </xf>
    <xf numFmtId="0" fontId="5" fillId="36" borderId="60" xfId="0" applyFont="1" applyFill="1" applyBorder="1" applyAlignment="1" applyProtection="1">
      <alignment horizontal="center" vertical="center" wrapText="1"/>
      <protection hidden="1"/>
    </xf>
    <xf numFmtId="0" fontId="5" fillId="36" borderId="37" xfId="0" applyFont="1" applyFill="1" applyBorder="1" applyAlignment="1" applyProtection="1">
      <alignment horizontal="center" vertical="center" wrapText="1"/>
      <protection hidden="1"/>
    </xf>
    <xf numFmtId="0" fontId="9" fillId="36" borderId="36" xfId="0" applyFont="1" applyFill="1" applyBorder="1" applyAlignment="1" applyProtection="1">
      <alignment horizontal="center" vertical="center" wrapText="1"/>
      <protection hidden="1"/>
    </xf>
    <xf numFmtId="0" fontId="9" fillId="36" borderId="51" xfId="0" applyFont="1" applyFill="1" applyBorder="1" applyAlignment="1" applyProtection="1">
      <alignment horizontal="center" vertical="center" wrapText="1"/>
      <protection hidden="1"/>
    </xf>
    <xf numFmtId="0" fontId="9" fillId="36" borderId="50" xfId="0" applyFont="1" applyFill="1" applyBorder="1" applyAlignment="1" applyProtection="1">
      <alignment horizontal="center" vertical="center" wrapText="1"/>
      <protection hidden="1"/>
    </xf>
    <xf numFmtId="0" fontId="5" fillId="36" borderId="49" xfId="0" applyFont="1" applyFill="1" applyBorder="1" applyAlignment="1" applyProtection="1">
      <alignment horizontal="center" vertical="center" wrapText="1"/>
      <protection hidden="1"/>
    </xf>
    <xf numFmtId="0" fontId="5" fillId="36" borderId="29" xfId="0" applyFont="1" applyFill="1" applyBorder="1" applyAlignment="1" applyProtection="1">
      <alignment horizontal="center" vertical="center" wrapText="1"/>
      <protection hidden="1"/>
    </xf>
    <xf numFmtId="0" fontId="10" fillId="36" borderId="49" xfId="0" applyFont="1" applyFill="1" applyBorder="1" applyAlignment="1" applyProtection="1">
      <alignment horizontal="center" vertical="center" wrapText="1"/>
      <protection hidden="1"/>
    </xf>
    <xf numFmtId="0" fontId="5" fillId="36" borderId="57" xfId="0" applyFont="1" applyFill="1" applyBorder="1" applyAlignment="1" applyProtection="1">
      <alignment horizontal="center" vertical="center" wrapText="1"/>
      <protection hidden="1"/>
    </xf>
    <xf numFmtId="0" fontId="5" fillId="36" borderId="58" xfId="0" applyFont="1" applyFill="1" applyBorder="1" applyAlignment="1" applyProtection="1">
      <alignment horizontal="center" vertical="center" wrapText="1"/>
      <protection hidden="1"/>
    </xf>
    <xf numFmtId="0" fontId="78" fillId="28" borderId="23" xfId="41" applyFont="1" applyBorder="1" applyAlignment="1" applyProtection="1">
      <alignment horizontal="center" vertical="top" wrapText="1"/>
      <protection hidden="1"/>
    </xf>
    <xf numFmtId="0" fontId="78" fillId="28" borderId="10" xfId="41" applyFont="1" applyBorder="1" applyAlignment="1" applyProtection="1">
      <alignment horizontal="center" vertical="top" wrapText="1"/>
      <protection hidden="1"/>
    </xf>
    <xf numFmtId="0" fontId="9" fillId="36" borderId="13" xfId="0" applyFont="1" applyFill="1" applyBorder="1" applyAlignment="1" applyProtection="1">
      <alignment horizontal="center" vertical="center" wrapText="1"/>
      <protection hidden="1"/>
    </xf>
    <xf numFmtId="0" fontId="9" fillId="36" borderId="49" xfId="0" applyFont="1" applyFill="1" applyBorder="1" applyAlignment="1" applyProtection="1">
      <alignment horizontal="center" vertical="center" wrapText="1"/>
      <protection hidden="1"/>
    </xf>
    <xf numFmtId="0" fontId="9" fillId="36" borderId="30" xfId="0" applyFont="1" applyFill="1" applyBorder="1" applyAlignment="1" applyProtection="1">
      <alignment horizontal="center" vertical="center" wrapText="1"/>
      <protection hidden="1"/>
    </xf>
    <xf numFmtId="0" fontId="9" fillId="36" borderId="31" xfId="0" applyFont="1" applyFill="1" applyBorder="1" applyAlignment="1" applyProtection="1">
      <alignment horizontal="center" vertical="center" wrapText="1"/>
      <protection hidden="1"/>
    </xf>
    <xf numFmtId="0" fontId="9" fillId="36" borderId="57" xfId="0" applyFont="1" applyFill="1" applyBorder="1" applyAlignment="1" applyProtection="1">
      <alignment horizontal="center" vertical="center" wrapText="1"/>
      <protection hidden="1"/>
    </xf>
    <xf numFmtId="165" fontId="9" fillId="0" borderId="53" xfId="0" applyNumberFormat="1" applyFont="1" applyBorder="1" applyAlignment="1" applyProtection="1">
      <alignment horizontal="right" vertical="center" wrapText="1"/>
      <protection locked="0"/>
    </xf>
    <xf numFmtId="165" fontId="9" fillId="0" borderId="44" xfId="0" applyNumberFormat="1" applyFont="1" applyBorder="1" applyAlignment="1" applyProtection="1">
      <alignment horizontal="right" vertical="center" wrapText="1"/>
      <protection locked="0"/>
    </xf>
    <xf numFmtId="0" fontId="82" fillId="36" borderId="41" xfId="0" applyFont="1" applyFill="1" applyBorder="1" applyAlignment="1" applyProtection="1">
      <alignment horizontal="center" vertical="center" wrapText="1"/>
      <protection hidden="1"/>
    </xf>
    <xf numFmtId="0" fontId="82" fillId="36" borderId="24" xfId="0" applyFont="1" applyFill="1" applyBorder="1" applyAlignment="1" applyProtection="1">
      <alignment horizontal="center" vertical="center" wrapText="1"/>
      <protection hidden="1"/>
    </xf>
    <xf numFmtId="0" fontId="20" fillId="36" borderId="20" xfId="0" applyFont="1" applyFill="1" applyBorder="1" applyAlignment="1" applyProtection="1">
      <alignment horizontal="center" vertical="center" wrapText="1"/>
      <protection hidden="1"/>
    </xf>
    <xf numFmtId="0" fontId="9" fillId="36" borderId="41" xfId="0" applyFont="1" applyFill="1" applyBorder="1" applyAlignment="1" applyProtection="1">
      <alignment horizontal="center" vertical="center" wrapText="1"/>
      <protection hidden="1"/>
    </xf>
    <xf numFmtId="0" fontId="9" fillId="36" borderId="24" xfId="0" applyFont="1" applyFill="1" applyBorder="1" applyAlignment="1" applyProtection="1">
      <alignment horizontal="center" vertical="center" wrapText="1"/>
      <protection hidden="1"/>
    </xf>
    <xf numFmtId="0" fontId="78" fillId="28" borderId="23" xfId="41" applyFont="1" applyBorder="1" applyAlignment="1" applyProtection="1">
      <alignment horizontal="center" wrapText="1"/>
      <protection hidden="1"/>
    </xf>
    <xf numFmtId="0" fontId="9" fillId="36" borderId="29" xfId="0" applyFont="1" applyFill="1" applyBorder="1" applyAlignment="1" applyProtection="1">
      <alignment horizontal="center" vertical="center" wrapText="1"/>
      <protection hidden="1"/>
    </xf>
    <xf numFmtId="0" fontId="9" fillId="36" borderId="46" xfId="0" applyFont="1" applyFill="1" applyBorder="1" applyAlignment="1" applyProtection="1">
      <alignment horizontal="center" vertical="center" wrapText="1"/>
      <protection hidden="1"/>
    </xf>
    <xf numFmtId="165" fontId="9" fillId="0" borderId="27" xfId="0" applyNumberFormat="1" applyFont="1" applyBorder="1" applyAlignment="1" applyProtection="1">
      <alignment vertical="center" wrapText="1"/>
      <protection locked="0"/>
    </xf>
    <xf numFmtId="0" fontId="9" fillId="36" borderId="37" xfId="0" applyFont="1" applyFill="1" applyBorder="1" applyAlignment="1" applyProtection="1">
      <alignment horizontal="center" vertical="center" wrapText="1"/>
      <protection hidden="1"/>
    </xf>
    <xf numFmtId="0" fontId="9" fillId="36" borderId="31" xfId="44" applyFont="1" applyFill="1" applyBorder="1" applyAlignment="1" applyProtection="1">
      <alignment horizontal="center" vertical="center" wrapText="1"/>
      <protection hidden="1"/>
    </xf>
    <xf numFmtId="0" fontId="9" fillId="36" borderId="0" xfId="44" applyFont="1" applyFill="1" applyBorder="1" applyAlignment="1" applyProtection="1">
      <alignment horizontal="center" vertical="center" wrapText="1"/>
      <protection hidden="1"/>
    </xf>
    <xf numFmtId="0" fontId="2" fillId="36" borderId="13" xfId="0" applyFont="1" applyFill="1" applyBorder="1" applyAlignment="1" applyProtection="1">
      <alignment horizontal="right" vertical="center" wrapText="1"/>
      <protection hidden="1"/>
    </xf>
    <xf numFmtId="0" fontId="2" fillId="36" borderId="49" xfId="0" applyFont="1" applyFill="1" applyBorder="1" applyAlignment="1" applyProtection="1">
      <alignment horizontal="right" vertical="center" wrapText="1"/>
      <protection hidden="1"/>
    </xf>
    <xf numFmtId="0" fontId="2" fillId="36" borderId="29" xfId="0" applyFont="1" applyFill="1" applyBorder="1" applyAlignment="1" applyProtection="1">
      <alignment horizontal="right" vertical="center" wrapText="1"/>
      <protection hidden="1"/>
    </xf>
    <xf numFmtId="0" fontId="83" fillId="36" borderId="13" xfId="0" applyFont="1" applyFill="1" applyBorder="1" applyAlignment="1" applyProtection="1">
      <alignment vertical="center" wrapText="1"/>
      <protection hidden="1"/>
    </xf>
    <xf numFmtId="0" fontId="83" fillId="36" borderId="49" xfId="0" applyFont="1" applyFill="1" applyBorder="1" applyAlignment="1" applyProtection="1">
      <alignment vertical="center" wrapText="1"/>
      <protection hidden="1"/>
    </xf>
    <xf numFmtId="0" fontId="2" fillId="36" borderId="30" xfId="0" applyFont="1" applyFill="1" applyBorder="1" applyAlignment="1" applyProtection="1">
      <alignment horizontal="right" vertical="center" wrapText="1"/>
      <protection hidden="1"/>
    </xf>
    <xf numFmtId="0" fontId="2" fillId="36" borderId="60" xfId="0" applyFont="1" applyFill="1" applyBorder="1" applyAlignment="1" applyProtection="1">
      <alignment horizontal="right" vertical="center" wrapText="1"/>
      <protection hidden="1"/>
    </xf>
    <xf numFmtId="0" fontId="2" fillId="36" borderId="37" xfId="0" applyFont="1" applyFill="1" applyBorder="1" applyAlignment="1" applyProtection="1">
      <alignment horizontal="right" vertical="center" wrapText="1"/>
      <protection hidden="1"/>
    </xf>
    <xf numFmtId="0" fontId="2" fillId="36" borderId="30" xfId="0" applyFont="1" applyFill="1" applyBorder="1" applyAlignment="1" applyProtection="1">
      <alignment vertical="center" wrapText="1"/>
      <protection hidden="1"/>
    </xf>
    <xf numFmtId="0" fontId="2" fillId="36" borderId="60" xfId="0" applyFont="1" applyFill="1" applyBorder="1" applyAlignment="1" applyProtection="1">
      <alignment vertical="center" wrapText="1"/>
      <protection hidden="1"/>
    </xf>
    <xf numFmtId="0" fontId="2" fillId="36" borderId="37" xfId="0" applyFont="1" applyFill="1" applyBorder="1" applyAlignment="1" applyProtection="1">
      <alignment vertical="center" wrapText="1"/>
      <protection hidden="1"/>
    </xf>
    <xf numFmtId="0" fontId="2" fillId="36" borderId="13" xfId="0" applyFont="1" applyFill="1" applyBorder="1" applyAlignment="1" applyProtection="1">
      <alignment horizontal="center" vertical="center" wrapText="1"/>
      <protection hidden="1"/>
    </xf>
    <xf numFmtId="0" fontId="2" fillId="36" borderId="49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90" zoomScaleNormal="90" zoomScalePageLayoutView="0" workbookViewId="0" topLeftCell="A37">
      <selection activeCell="E6" sqref="E6"/>
    </sheetView>
  </sheetViews>
  <sheetFormatPr defaultColWidth="9.140625" defaultRowHeight="12.75"/>
  <cols>
    <col min="1" max="1" width="10.421875" style="0" customWidth="1"/>
    <col min="2" max="2" width="11.421875" style="0" customWidth="1"/>
    <col min="3" max="3" width="26.8515625" style="0" customWidth="1"/>
    <col min="4" max="4" width="11.28125" style="0" customWidth="1"/>
    <col min="5" max="5" width="11.8515625" style="0" bestFit="1" customWidth="1"/>
    <col min="6" max="6" width="13.140625" style="0" customWidth="1"/>
    <col min="7" max="7" width="10.57421875" style="0" customWidth="1"/>
    <col min="8" max="8" width="10.00390625" style="0" customWidth="1"/>
    <col min="9" max="9" width="11.57421875" style="0" customWidth="1"/>
    <col min="10" max="10" width="13.28125" style="0" bestFit="1" customWidth="1"/>
    <col min="11" max="11" width="11.8515625" style="0" bestFit="1" customWidth="1"/>
    <col min="12" max="12" width="15.28125" style="0" customWidth="1"/>
    <col min="13" max="13" width="13.7109375" style="0" customWidth="1"/>
    <col min="14" max="14" width="12.8515625" style="0" customWidth="1"/>
    <col min="15" max="15" width="16.7109375" style="0" customWidth="1"/>
    <col min="16" max="16" width="18.140625" style="0" customWidth="1"/>
    <col min="17" max="22" width="9.140625" style="0" customWidth="1"/>
  </cols>
  <sheetData>
    <row r="1" spans="1:16" ht="13.5" thickBo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  <c r="P1" s="73"/>
    </row>
    <row r="2" spans="1:16" ht="19.5" customHeight="1" thickBot="1">
      <c r="A2" s="74" t="s">
        <v>1</v>
      </c>
      <c r="B2" s="195" t="s">
        <v>2</v>
      </c>
      <c r="C2" s="197"/>
      <c r="D2" s="201" t="s">
        <v>23</v>
      </c>
      <c r="E2" s="201"/>
      <c r="F2" s="201"/>
      <c r="G2" s="201"/>
      <c r="H2" s="201"/>
      <c r="I2" s="202"/>
      <c r="J2" s="195" t="s">
        <v>24</v>
      </c>
      <c r="K2" s="196"/>
      <c r="L2" s="196"/>
      <c r="M2" s="196"/>
      <c r="N2" s="196"/>
      <c r="O2" s="197"/>
      <c r="P2" s="190" t="s">
        <v>108</v>
      </c>
    </row>
    <row r="3" spans="1:16" s="3" customFormat="1" ht="74.25" customHeight="1" thickBot="1">
      <c r="A3" s="75"/>
      <c r="B3" s="204"/>
      <c r="C3" s="205"/>
      <c r="D3" s="76" t="s">
        <v>4</v>
      </c>
      <c r="E3" s="77" t="s">
        <v>21</v>
      </c>
      <c r="F3" s="78" t="s">
        <v>5</v>
      </c>
      <c r="G3" s="79" t="s">
        <v>9</v>
      </c>
      <c r="H3" s="79" t="s">
        <v>6</v>
      </c>
      <c r="I3" s="80" t="s">
        <v>22</v>
      </c>
      <c r="J3" s="79" t="s">
        <v>7</v>
      </c>
      <c r="K3" s="77" t="s">
        <v>21</v>
      </c>
      <c r="L3" s="79" t="s">
        <v>8</v>
      </c>
      <c r="M3" s="81" t="s">
        <v>9</v>
      </c>
      <c r="N3" s="82" t="s">
        <v>10</v>
      </c>
      <c r="O3" s="80" t="s">
        <v>22</v>
      </c>
      <c r="P3" s="191"/>
    </row>
    <row r="4" spans="1:16" ht="15.75" customHeight="1" thickBot="1">
      <c r="A4" s="198" t="s">
        <v>11</v>
      </c>
      <c r="B4" s="184" t="s">
        <v>12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185"/>
      <c r="P4" s="73"/>
    </row>
    <row r="5" spans="1:16" ht="42.75" customHeight="1" thickBot="1">
      <c r="A5" s="199"/>
      <c r="B5" s="83" t="s">
        <v>25</v>
      </c>
      <c r="C5" s="66" t="s">
        <v>26</v>
      </c>
      <c r="D5" s="84" t="s">
        <v>14</v>
      </c>
      <c r="E5" s="79"/>
      <c r="F5" s="85" t="s">
        <v>14</v>
      </c>
      <c r="G5" s="85"/>
      <c r="H5" s="79" t="s">
        <v>14</v>
      </c>
      <c r="I5" s="79"/>
      <c r="J5" s="86" t="s">
        <v>14</v>
      </c>
      <c r="K5" s="79"/>
      <c r="L5" s="79" t="s">
        <v>14</v>
      </c>
      <c r="M5" s="87" t="s">
        <v>14</v>
      </c>
      <c r="N5" s="88"/>
      <c r="O5" s="79"/>
      <c r="P5" s="73"/>
    </row>
    <row r="6" spans="1:16" ht="12">
      <c r="A6" s="199"/>
      <c r="B6" s="89" t="s">
        <v>27</v>
      </c>
      <c r="C6" s="65"/>
      <c r="D6" s="90">
        <f>SUM(E6:H6)</f>
        <v>0</v>
      </c>
      <c r="E6" s="18"/>
      <c r="F6" s="18"/>
      <c r="G6" s="18"/>
      <c r="H6" s="19"/>
      <c r="I6" s="67"/>
      <c r="J6" s="91">
        <f>SUM(K6:N6)</f>
        <v>0</v>
      </c>
      <c r="K6" s="92">
        <f>SUMIF('zestawienie faktur'!$C$4:$C$36,$B6,'zestawienie faktur'!$L$4:$L$36)</f>
        <v>0</v>
      </c>
      <c r="L6" s="92">
        <f>SUMIF('zestawienie faktur'!$C$4:$C$36,$B6,'zestawienie faktur'!$I$4:$I$36)</f>
        <v>0</v>
      </c>
      <c r="M6" s="24"/>
      <c r="N6" s="24"/>
      <c r="O6" s="54"/>
      <c r="P6" s="93" t="str">
        <f>IF($K6&lt;=$E6+0.2*$E6,"PRAWIDŁOWO","PRZEKROCZENIE")</f>
        <v>PRAWIDŁOWO</v>
      </c>
    </row>
    <row r="7" spans="1:16" ht="12.75" customHeight="1">
      <c r="A7" s="199"/>
      <c r="B7" s="94" t="s">
        <v>28</v>
      </c>
      <c r="C7" s="6"/>
      <c r="D7" s="95">
        <f aca="true" t="shared" si="0" ref="D7:D25">SUM(E7:H7)</f>
        <v>0</v>
      </c>
      <c r="E7" s="10"/>
      <c r="F7" s="10"/>
      <c r="G7" s="10"/>
      <c r="H7" s="20"/>
      <c r="I7" s="68"/>
      <c r="J7" s="96">
        <f aca="true" t="shared" si="1" ref="J7:J25">SUM(K7:N7)</f>
        <v>0</v>
      </c>
      <c r="K7" s="95">
        <f>SUMIF('zestawienie faktur'!$C$4:$C$36,$B7,'zestawienie faktur'!$L$4:$L$36)</f>
        <v>0</v>
      </c>
      <c r="L7" s="95">
        <f>SUMIF('zestawienie faktur'!$C$4:$C$36,$B7,'zestawienie faktur'!$I$4:$I$36)</f>
        <v>0</v>
      </c>
      <c r="M7" s="13"/>
      <c r="N7" s="13"/>
      <c r="O7" s="21"/>
      <c r="P7" s="93" t="str">
        <f aca="true" t="shared" si="2" ref="P7:P26">IF($K7&lt;=$E7+0.2*$E7,"PRAWIDŁOWO","PRZEKROCZENIE")</f>
        <v>PRAWIDŁOWO</v>
      </c>
    </row>
    <row r="8" spans="1:16" ht="12">
      <c r="A8" s="199"/>
      <c r="B8" s="97" t="s">
        <v>29</v>
      </c>
      <c r="C8" s="6"/>
      <c r="D8" s="95">
        <f t="shared" si="0"/>
        <v>0</v>
      </c>
      <c r="E8" s="10"/>
      <c r="F8" s="10"/>
      <c r="G8" s="10"/>
      <c r="H8" s="20"/>
      <c r="I8" s="68"/>
      <c r="J8" s="96">
        <f t="shared" si="1"/>
        <v>0</v>
      </c>
      <c r="K8" s="95">
        <f>SUMIF('zestawienie faktur'!$C$4:$C$36,$B8,'zestawienie faktur'!$L$4:$L$36)</f>
        <v>0</v>
      </c>
      <c r="L8" s="95">
        <f>SUMIF('zestawienie faktur'!$C$4:$C$36,$B8,'zestawienie faktur'!$I$4:$I$36)</f>
        <v>0</v>
      </c>
      <c r="M8" s="13"/>
      <c r="N8" s="13"/>
      <c r="O8" s="21"/>
      <c r="P8" s="93" t="str">
        <f t="shared" si="2"/>
        <v>PRAWIDŁOWO</v>
      </c>
    </row>
    <row r="9" spans="1:16" ht="12">
      <c r="A9" s="199"/>
      <c r="B9" s="94" t="s">
        <v>30</v>
      </c>
      <c r="C9" s="6"/>
      <c r="D9" s="95">
        <f t="shared" si="0"/>
        <v>0</v>
      </c>
      <c r="E9" s="10"/>
      <c r="F9" s="10"/>
      <c r="G9" s="10"/>
      <c r="H9" s="20"/>
      <c r="I9" s="68"/>
      <c r="J9" s="96">
        <f t="shared" si="1"/>
        <v>0</v>
      </c>
      <c r="K9" s="95">
        <f>SUMIF('zestawienie faktur'!$C$4:$C$36,$B9,'zestawienie faktur'!$L$4:$L$36)</f>
        <v>0</v>
      </c>
      <c r="L9" s="95">
        <f>SUMIF('zestawienie faktur'!$C$4:$C$36,$B9,'zestawienie faktur'!$I$4:$I$36)</f>
        <v>0</v>
      </c>
      <c r="M9" s="13"/>
      <c r="N9" s="13"/>
      <c r="O9" s="21"/>
      <c r="P9" s="93" t="str">
        <f t="shared" si="2"/>
        <v>PRAWIDŁOWO</v>
      </c>
    </row>
    <row r="10" spans="1:16" ht="12">
      <c r="A10" s="199"/>
      <c r="B10" s="97" t="s">
        <v>31</v>
      </c>
      <c r="C10" s="6"/>
      <c r="D10" s="95">
        <f t="shared" si="0"/>
        <v>0</v>
      </c>
      <c r="E10" s="10"/>
      <c r="F10" s="10"/>
      <c r="G10" s="10"/>
      <c r="H10" s="20"/>
      <c r="I10" s="68"/>
      <c r="J10" s="96">
        <f t="shared" si="1"/>
        <v>0</v>
      </c>
      <c r="K10" s="95">
        <f>SUMIF('zestawienie faktur'!$C$4:$C$36,$B10,'zestawienie faktur'!$L$4:$L$36)</f>
        <v>0</v>
      </c>
      <c r="L10" s="95">
        <f>SUMIF('zestawienie faktur'!$C$4:$C$36,$B10,'zestawienie faktur'!$I$4:$I$36)</f>
        <v>0</v>
      </c>
      <c r="M10" s="13"/>
      <c r="N10" s="13"/>
      <c r="O10" s="21"/>
      <c r="P10" s="93" t="str">
        <f t="shared" si="2"/>
        <v>PRAWIDŁOWO</v>
      </c>
    </row>
    <row r="11" spans="1:16" ht="13.5" customHeight="1">
      <c r="A11" s="199"/>
      <c r="B11" s="94" t="s">
        <v>32</v>
      </c>
      <c r="C11" s="6"/>
      <c r="D11" s="95">
        <f t="shared" si="0"/>
        <v>0</v>
      </c>
      <c r="E11" s="10"/>
      <c r="F11" s="10"/>
      <c r="G11" s="10"/>
      <c r="H11" s="20"/>
      <c r="I11" s="68"/>
      <c r="J11" s="96">
        <f t="shared" si="1"/>
        <v>0</v>
      </c>
      <c r="K11" s="95">
        <f>SUMIF('zestawienie faktur'!$C$4:$C$36,$B11,'zestawienie faktur'!$L$4:$L$36)</f>
        <v>0</v>
      </c>
      <c r="L11" s="95">
        <f>SUMIF('zestawienie faktur'!$C$4:$C$36,$B11,'zestawienie faktur'!$I$4:$I$36)</f>
        <v>0</v>
      </c>
      <c r="M11" s="25"/>
      <c r="N11" s="13"/>
      <c r="O11" s="21"/>
      <c r="P11" s="93" t="str">
        <f t="shared" si="2"/>
        <v>PRAWIDŁOWO</v>
      </c>
    </row>
    <row r="12" spans="1:16" ht="12.75" customHeight="1">
      <c r="A12" s="199"/>
      <c r="B12" s="97" t="s">
        <v>33</v>
      </c>
      <c r="C12" s="6"/>
      <c r="D12" s="95">
        <f t="shared" si="0"/>
        <v>0</v>
      </c>
      <c r="E12" s="10"/>
      <c r="F12" s="10"/>
      <c r="G12" s="10"/>
      <c r="H12" s="20"/>
      <c r="I12" s="68"/>
      <c r="J12" s="96">
        <f t="shared" si="1"/>
        <v>0</v>
      </c>
      <c r="K12" s="95">
        <f>SUMIF('zestawienie faktur'!$C$4:$C$36,$B12,'zestawienie faktur'!$L$4:$L$36)</f>
        <v>0</v>
      </c>
      <c r="L12" s="95">
        <f>SUMIF('zestawienie faktur'!$C$4:$C$36,$B12,'zestawienie faktur'!$I$4:$I$36)</f>
        <v>0</v>
      </c>
      <c r="M12" s="13"/>
      <c r="N12" s="13"/>
      <c r="O12" s="21"/>
      <c r="P12" s="93" t="str">
        <f t="shared" si="2"/>
        <v>PRAWIDŁOWO</v>
      </c>
    </row>
    <row r="13" spans="1:16" ht="13.5" customHeight="1">
      <c r="A13" s="199"/>
      <c r="B13" s="94" t="s">
        <v>34</v>
      </c>
      <c r="C13" s="16"/>
      <c r="D13" s="95">
        <f t="shared" si="0"/>
        <v>0</v>
      </c>
      <c r="E13" s="14"/>
      <c r="F13" s="14"/>
      <c r="G13" s="14"/>
      <c r="H13" s="14"/>
      <c r="I13" s="69"/>
      <c r="J13" s="96">
        <f t="shared" si="1"/>
        <v>0</v>
      </c>
      <c r="K13" s="95">
        <f>SUMIF('zestawienie faktur'!$C$4:$C$36,$B13,'zestawienie faktur'!$L$4:$L$36)</f>
        <v>0</v>
      </c>
      <c r="L13" s="95">
        <f>SUMIF('zestawienie faktur'!$C$4:$C$36,$B13,'zestawienie faktur'!$I$4:$I$36)</f>
        <v>0</v>
      </c>
      <c r="M13" s="13"/>
      <c r="N13" s="13"/>
      <c r="O13" s="21"/>
      <c r="P13" s="93" t="str">
        <f t="shared" si="2"/>
        <v>PRAWIDŁOWO</v>
      </c>
    </row>
    <row r="14" spans="1:16" ht="13.5" customHeight="1">
      <c r="A14" s="199"/>
      <c r="B14" s="98" t="s">
        <v>35</v>
      </c>
      <c r="C14" s="17"/>
      <c r="D14" s="95">
        <f t="shared" si="0"/>
        <v>0</v>
      </c>
      <c r="E14" s="14"/>
      <c r="F14" s="14"/>
      <c r="G14" s="14"/>
      <c r="H14" s="14"/>
      <c r="I14" s="69"/>
      <c r="J14" s="96">
        <f t="shared" si="1"/>
        <v>0</v>
      </c>
      <c r="K14" s="95">
        <f>SUMIF('zestawienie faktur'!$C$4:$C$36,$B14,'zestawienie faktur'!$L$4:$L$36)</f>
        <v>0</v>
      </c>
      <c r="L14" s="95">
        <f>SUMIF('zestawienie faktur'!$C$4:$C$36,$B14,'zestawienie faktur'!$I$4:$I$36)</f>
        <v>0</v>
      </c>
      <c r="M14" s="13"/>
      <c r="N14" s="13"/>
      <c r="O14" s="21"/>
      <c r="P14" s="93" t="str">
        <f t="shared" si="2"/>
        <v>PRAWIDŁOWO</v>
      </c>
    </row>
    <row r="15" spans="1:16" ht="12">
      <c r="A15" s="199"/>
      <c r="B15" s="99" t="s">
        <v>36</v>
      </c>
      <c r="C15" s="7"/>
      <c r="D15" s="95">
        <f t="shared" si="0"/>
        <v>0</v>
      </c>
      <c r="E15" s="14"/>
      <c r="F15" s="14"/>
      <c r="G15" s="14"/>
      <c r="H15" s="14"/>
      <c r="I15" s="69"/>
      <c r="J15" s="96">
        <f t="shared" si="1"/>
        <v>0</v>
      </c>
      <c r="K15" s="95">
        <f>SUMIF('zestawienie faktur'!$C$4:$C$36,$B15,'zestawienie faktur'!$L$4:$L$36)</f>
        <v>0</v>
      </c>
      <c r="L15" s="95">
        <f>SUMIF('zestawienie faktur'!$C$4:$C$36,$B15,'zestawienie faktur'!$I$4:$I$36)</f>
        <v>0</v>
      </c>
      <c r="M15" s="13"/>
      <c r="N15" s="13"/>
      <c r="O15" s="21"/>
      <c r="P15" s="93" t="str">
        <f t="shared" si="2"/>
        <v>PRAWIDŁOWO</v>
      </c>
    </row>
    <row r="16" spans="1:16" ht="12">
      <c r="A16" s="199"/>
      <c r="B16" s="98" t="s">
        <v>37</v>
      </c>
      <c r="C16" s="7"/>
      <c r="D16" s="95">
        <f t="shared" si="0"/>
        <v>0</v>
      </c>
      <c r="E16" s="14"/>
      <c r="F16" s="14"/>
      <c r="G16" s="14"/>
      <c r="H16" s="14"/>
      <c r="I16" s="69"/>
      <c r="J16" s="96">
        <f t="shared" si="1"/>
        <v>0</v>
      </c>
      <c r="K16" s="95">
        <f>SUMIF('zestawienie faktur'!$C$4:$C$36,$B16,'zestawienie faktur'!$L$4:$L$36)</f>
        <v>0</v>
      </c>
      <c r="L16" s="95">
        <f>SUMIF('zestawienie faktur'!$C$4:$C$36,$B16,'zestawienie faktur'!$I$4:$I$36)</f>
        <v>0</v>
      </c>
      <c r="M16" s="13"/>
      <c r="N16" s="13"/>
      <c r="O16" s="21"/>
      <c r="P16" s="93" t="str">
        <f t="shared" si="2"/>
        <v>PRAWIDŁOWO</v>
      </c>
    </row>
    <row r="17" spans="1:16" ht="12">
      <c r="A17" s="199"/>
      <c r="B17" s="99" t="s">
        <v>38</v>
      </c>
      <c r="C17" s="7"/>
      <c r="D17" s="95">
        <f t="shared" si="0"/>
        <v>0</v>
      </c>
      <c r="E17" s="14"/>
      <c r="F17" s="14"/>
      <c r="G17" s="14"/>
      <c r="H17" s="14"/>
      <c r="I17" s="69"/>
      <c r="J17" s="96">
        <f t="shared" si="1"/>
        <v>0</v>
      </c>
      <c r="K17" s="95">
        <f>SUMIF('zestawienie faktur'!$C$4:$C$36,$B17,'zestawienie faktur'!$L$4:$L$36)</f>
        <v>0</v>
      </c>
      <c r="L17" s="95">
        <f>SUMIF('zestawienie faktur'!$C$4:$C$36,$B17,'zestawienie faktur'!$I$4:$I$36)</f>
        <v>0</v>
      </c>
      <c r="M17" s="13"/>
      <c r="N17" s="13"/>
      <c r="O17" s="21"/>
      <c r="P17" s="93" t="str">
        <f t="shared" si="2"/>
        <v>PRAWIDŁOWO</v>
      </c>
    </row>
    <row r="18" spans="1:16" ht="10.5" customHeight="1">
      <c r="A18" s="199"/>
      <c r="B18" s="98" t="s">
        <v>39</v>
      </c>
      <c r="C18" s="7"/>
      <c r="D18" s="95">
        <f t="shared" si="0"/>
        <v>0</v>
      </c>
      <c r="E18" s="13"/>
      <c r="F18" s="13"/>
      <c r="G18" s="13"/>
      <c r="H18" s="13"/>
      <c r="I18" s="70"/>
      <c r="J18" s="96">
        <f t="shared" si="1"/>
        <v>0</v>
      </c>
      <c r="K18" s="95">
        <f>SUMIF('zestawienie faktur'!$C$4:$C$36,$B18,'zestawienie faktur'!$L$4:$L$36)</f>
        <v>0</v>
      </c>
      <c r="L18" s="95">
        <f>SUMIF('zestawienie faktur'!$C$4:$C$36,$B18,'zestawienie faktur'!$I$4:$I$36)</f>
        <v>0</v>
      </c>
      <c r="M18" s="13"/>
      <c r="N18" s="13"/>
      <c r="O18" s="22"/>
      <c r="P18" s="93" t="str">
        <f t="shared" si="2"/>
        <v>PRAWIDŁOWO</v>
      </c>
    </row>
    <row r="19" spans="1:16" ht="11.25" customHeight="1">
      <c r="A19" s="199"/>
      <c r="B19" s="94" t="s">
        <v>40</v>
      </c>
      <c r="C19" s="7"/>
      <c r="D19" s="95">
        <f t="shared" si="0"/>
        <v>0</v>
      </c>
      <c r="E19" s="13"/>
      <c r="F19" s="13"/>
      <c r="G19" s="13"/>
      <c r="H19" s="13"/>
      <c r="I19" s="70"/>
      <c r="J19" s="96">
        <f t="shared" si="1"/>
        <v>0</v>
      </c>
      <c r="K19" s="95">
        <f>SUMIF('zestawienie faktur'!$C$4:$C$36,$B19,'zestawienie faktur'!$L$4:$L$36)</f>
        <v>0</v>
      </c>
      <c r="L19" s="95">
        <f>SUMIF('zestawienie faktur'!$C$4:$C$36,$B19,'zestawienie faktur'!$I$4:$I$36)</f>
        <v>0</v>
      </c>
      <c r="M19" s="13"/>
      <c r="N19" s="13"/>
      <c r="O19" s="22"/>
      <c r="P19" s="93" t="str">
        <f t="shared" si="2"/>
        <v>PRAWIDŁOWO</v>
      </c>
    </row>
    <row r="20" spans="1:16" ht="14.25" customHeight="1">
      <c r="A20" s="199"/>
      <c r="B20" s="98" t="s">
        <v>41</v>
      </c>
      <c r="C20" s="7"/>
      <c r="D20" s="95">
        <f t="shared" si="0"/>
        <v>0</v>
      </c>
      <c r="E20" s="13"/>
      <c r="F20" s="13"/>
      <c r="G20" s="13"/>
      <c r="H20" s="13"/>
      <c r="I20" s="70"/>
      <c r="J20" s="96">
        <f t="shared" si="1"/>
        <v>0</v>
      </c>
      <c r="K20" s="95">
        <f>SUMIF('zestawienie faktur'!$C$4:$C$36,$B20,'zestawienie faktur'!$L$4:$L$36)</f>
        <v>0</v>
      </c>
      <c r="L20" s="95">
        <f>SUMIF('zestawienie faktur'!$C$4:$C$36,$B20,'zestawienie faktur'!$I$4:$I$36)</f>
        <v>0</v>
      </c>
      <c r="M20" s="13"/>
      <c r="N20" s="13"/>
      <c r="O20" s="22"/>
      <c r="P20" s="93" t="str">
        <f t="shared" si="2"/>
        <v>PRAWIDŁOWO</v>
      </c>
    </row>
    <row r="21" spans="1:16" ht="12.75" customHeight="1">
      <c r="A21" s="199"/>
      <c r="B21" s="99" t="s">
        <v>42</v>
      </c>
      <c r="C21" s="7"/>
      <c r="D21" s="95">
        <f t="shared" si="0"/>
        <v>0</v>
      </c>
      <c r="E21" s="13"/>
      <c r="F21" s="13"/>
      <c r="G21" s="13"/>
      <c r="H21" s="13"/>
      <c r="I21" s="70"/>
      <c r="J21" s="96">
        <f t="shared" si="1"/>
        <v>0</v>
      </c>
      <c r="K21" s="95">
        <f>SUMIF('zestawienie faktur'!$C$4:$C$36,$B21,'zestawienie faktur'!$L$4:$L$36)</f>
        <v>0</v>
      </c>
      <c r="L21" s="95">
        <f>SUMIF('zestawienie faktur'!$C$4:$C$36,$B21,'zestawienie faktur'!$I$4:$I$36)</f>
        <v>0</v>
      </c>
      <c r="M21" s="13"/>
      <c r="N21" s="13"/>
      <c r="O21" s="22"/>
      <c r="P21" s="93" t="str">
        <f t="shared" si="2"/>
        <v>PRAWIDŁOWO</v>
      </c>
    </row>
    <row r="22" spans="1:16" ht="12.75" customHeight="1">
      <c r="A22" s="199"/>
      <c r="B22" s="98" t="s">
        <v>99</v>
      </c>
      <c r="C22" s="7"/>
      <c r="D22" s="95">
        <f t="shared" si="0"/>
        <v>0</v>
      </c>
      <c r="E22" s="13"/>
      <c r="F22" s="13"/>
      <c r="G22" s="13"/>
      <c r="H22" s="13"/>
      <c r="I22" s="70"/>
      <c r="J22" s="96">
        <f t="shared" si="1"/>
        <v>0</v>
      </c>
      <c r="K22" s="95">
        <f>SUMIF('zestawienie faktur'!$C$4:$C$36,$B22,'zestawienie faktur'!$L$4:$L$36)</f>
        <v>0</v>
      </c>
      <c r="L22" s="95">
        <f>SUMIF('zestawienie faktur'!$C$4:$C$36,$B22,'zestawienie faktur'!$I$4:$I$36)</f>
        <v>0</v>
      </c>
      <c r="M22" s="13"/>
      <c r="N22" s="13"/>
      <c r="O22" s="22"/>
      <c r="P22" s="93" t="str">
        <f t="shared" si="2"/>
        <v>PRAWIDŁOWO</v>
      </c>
    </row>
    <row r="23" spans="1:16" ht="12.75" customHeight="1">
      <c r="A23" s="199"/>
      <c r="B23" s="94" t="s">
        <v>100</v>
      </c>
      <c r="C23" s="7"/>
      <c r="D23" s="95">
        <f t="shared" si="0"/>
        <v>0</v>
      </c>
      <c r="E23" s="13"/>
      <c r="F23" s="13"/>
      <c r="G23" s="13"/>
      <c r="H23" s="13"/>
      <c r="I23" s="70"/>
      <c r="J23" s="96">
        <f t="shared" si="1"/>
        <v>0</v>
      </c>
      <c r="K23" s="95">
        <f>SUMIF('zestawienie faktur'!$C$4:$C$36,$B23,'zestawienie faktur'!$L$4:$L$36)</f>
        <v>0</v>
      </c>
      <c r="L23" s="95">
        <f>SUMIF('zestawienie faktur'!$C$4:$C$36,$B23,'zestawienie faktur'!$I$4:$I$36)</f>
        <v>0</v>
      </c>
      <c r="M23" s="13"/>
      <c r="N23" s="13"/>
      <c r="O23" s="22"/>
      <c r="P23" s="93" t="str">
        <f t="shared" si="2"/>
        <v>PRAWIDŁOWO</v>
      </c>
    </row>
    <row r="24" spans="1:16" ht="12">
      <c r="A24" s="199"/>
      <c r="B24" s="98" t="s">
        <v>101</v>
      </c>
      <c r="C24" s="7"/>
      <c r="D24" s="95">
        <f t="shared" si="0"/>
        <v>0</v>
      </c>
      <c r="E24" s="13"/>
      <c r="F24" s="13"/>
      <c r="G24" s="13"/>
      <c r="H24" s="13"/>
      <c r="I24" s="70"/>
      <c r="J24" s="96">
        <f t="shared" si="1"/>
        <v>0</v>
      </c>
      <c r="K24" s="95">
        <f>SUMIF('zestawienie faktur'!$C$4:$C$36,$B24,'zestawienie faktur'!$L$4:$L$36)</f>
        <v>0</v>
      </c>
      <c r="L24" s="95">
        <f>SUMIF('zestawienie faktur'!$C$4:$C$36,$B24,'zestawienie faktur'!$I$4:$I$36)</f>
        <v>0</v>
      </c>
      <c r="M24" s="13"/>
      <c r="N24" s="13"/>
      <c r="O24" s="22"/>
      <c r="P24" s="93" t="str">
        <f t="shared" si="2"/>
        <v>PRAWIDŁOWO</v>
      </c>
    </row>
    <row r="25" spans="1:16" ht="13.5" customHeight="1" thickBot="1">
      <c r="A25" s="199"/>
      <c r="B25" s="99" t="s">
        <v>102</v>
      </c>
      <c r="C25" s="8"/>
      <c r="D25" s="95">
        <f t="shared" si="0"/>
        <v>0</v>
      </c>
      <c r="E25" s="23"/>
      <c r="F25" s="23"/>
      <c r="G25" s="23"/>
      <c r="H25" s="23"/>
      <c r="I25" s="71"/>
      <c r="J25" s="96">
        <f t="shared" si="1"/>
        <v>0</v>
      </c>
      <c r="K25" s="95">
        <f>SUMIF('zestawienie faktur'!$C$4:$C$36,$B25,'zestawienie faktur'!$L$4:$L$36)</f>
        <v>0</v>
      </c>
      <c r="L25" s="95">
        <f>SUMIF('zestawienie faktur'!$C$4:$C$36,$B25,'zestawienie faktur'!$I$4:$I$36)</f>
        <v>0</v>
      </c>
      <c r="M25" s="13"/>
      <c r="N25" s="13"/>
      <c r="O25" s="22"/>
      <c r="P25" s="93" t="str">
        <f t="shared" si="2"/>
        <v>PRAWIDŁOWO</v>
      </c>
    </row>
    <row r="26" spans="1:16" ht="15.75" thickBot="1">
      <c r="A26" s="200"/>
      <c r="B26" s="85" t="s">
        <v>15</v>
      </c>
      <c r="C26" s="100"/>
      <c r="D26" s="101">
        <f>SUM(D6:D25)</f>
        <v>0</v>
      </c>
      <c r="E26" s="101">
        <f>SUM(E6:E25)</f>
        <v>0</v>
      </c>
      <c r="F26" s="101">
        <f>SUM(F6:F25)</f>
        <v>0</v>
      </c>
      <c r="G26" s="101">
        <f>SUM(G6:G25)</f>
        <v>0</v>
      </c>
      <c r="H26" s="101">
        <f>SUM(H6:H25)</f>
        <v>0</v>
      </c>
      <c r="I26" s="102"/>
      <c r="J26" s="103">
        <f>SUM(J6:J25)</f>
        <v>0</v>
      </c>
      <c r="K26" s="104">
        <f>SUM(K6:K25)</f>
        <v>0</v>
      </c>
      <c r="L26" s="104">
        <f>SUM(L6:L25)</f>
        <v>0</v>
      </c>
      <c r="M26" s="104">
        <f>SUM(M6:M25)</f>
        <v>0</v>
      </c>
      <c r="N26" s="104">
        <f>SUM(N6:N25)</f>
        <v>0</v>
      </c>
      <c r="O26" s="105"/>
      <c r="P26" s="93" t="str">
        <f t="shared" si="2"/>
        <v>PRAWIDŁOWO</v>
      </c>
    </row>
    <row r="27" spans="1:16" ht="24.75" customHeight="1" thickBot="1">
      <c r="A27" s="198" t="s">
        <v>16</v>
      </c>
      <c r="B27" s="184" t="s">
        <v>17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185"/>
      <c r="P27" s="73"/>
    </row>
    <row r="28" spans="1:16" ht="48.75" customHeight="1" thickBot="1">
      <c r="A28" s="199"/>
      <c r="B28" s="106" t="s">
        <v>25</v>
      </c>
      <c r="C28" s="9" t="s">
        <v>26</v>
      </c>
      <c r="D28" s="79" t="s">
        <v>14</v>
      </c>
      <c r="E28" s="79"/>
      <c r="F28" s="85" t="s">
        <v>14</v>
      </c>
      <c r="G28" s="85"/>
      <c r="H28" s="79" t="s">
        <v>14</v>
      </c>
      <c r="I28" s="79"/>
      <c r="J28" s="100" t="s">
        <v>14</v>
      </c>
      <c r="K28" s="79"/>
      <c r="L28" s="79" t="s">
        <v>14</v>
      </c>
      <c r="M28" s="81" t="s">
        <v>14</v>
      </c>
      <c r="N28" s="82"/>
      <c r="O28" s="79"/>
      <c r="P28" s="73"/>
    </row>
    <row r="29" spans="1:16" ht="12.75" customHeight="1">
      <c r="A29" s="199"/>
      <c r="B29" s="107" t="s">
        <v>43</v>
      </c>
      <c r="C29" s="5"/>
      <c r="D29" s="108">
        <f>SUM(E29:H29)</f>
        <v>0</v>
      </c>
      <c r="E29" s="10"/>
      <c r="F29" s="10"/>
      <c r="G29" s="10"/>
      <c r="H29" s="10"/>
      <c r="I29" s="59"/>
      <c r="J29" s="109">
        <f>SUM(K29:N29)</f>
        <v>0</v>
      </c>
      <c r="K29" s="92">
        <f>SUMIF('zestawienie faktur'!$C$40:$C$50,$B29,'zestawienie faktur'!$L$40:$L$50)</f>
        <v>0</v>
      </c>
      <c r="L29" s="92">
        <f>SUMIF('zestawienie faktur'!$C$40:$C$50,$B29,'zestawienie faktur'!$I$40:$I$50)</f>
        <v>0</v>
      </c>
      <c r="M29" s="14"/>
      <c r="N29" s="14"/>
      <c r="O29" s="21"/>
      <c r="P29" s="93" t="str">
        <f>IF($K29&lt;=$E29+0.2*$E29,"PRAWIDŁOWO","PRZEKROCZENIE")</f>
        <v>PRAWIDŁOWO</v>
      </c>
    </row>
    <row r="30" spans="1:16" ht="13.5" customHeight="1">
      <c r="A30" s="199"/>
      <c r="B30" s="110" t="s">
        <v>44</v>
      </c>
      <c r="C30" s="5"/>
      <c r="D30" s="108">
        <f aca="true" t="shared" si="3" ref="D30:D38">SUM(E30:H30)</f>
        <v>0</v>
      </c>
      <c r="E30" s="12"/>
      <c r="F30" s="10"/>
      <c r="G30" s="11"/>
      <c r="H30" s="11"/>
      <c r="I30" s="59"/>
      <c r="J30" s="109">
        <f aca="true" t="shared" si="4" ref="J30:J38">SUM(K30:N30)</f>
        <v>0</v>
      </c>
      <c r="K30" s="92">
        <f>SUMIF('zestawienie faktur'!$C$40:$C$50,$B30,'zestawienie faktur'!$L$40:$L$50)</f>
        <v>0</v>
      </c>
      <c r="L30" s="92">
        <f>SUMIF('zestawienie faktur'!$C$40:$C$50,$B30,'zestawienie faktur'!$I$40:$I$50)</f>
        <v>0</v>
      </c>
      <c r="M30" s="13"/>
      <c r="N30" s="13"/>
      <c r="O30" s="22"/>
      <c r="P30" s="93" t="str">
        <f aca="true" t="shared" si="5" ref="P30:P39">IF($K30&lt;=$E30+0.2*$E30,"PRAWIDŁOWO","PRZEKROCZENIE")</f>
        <v>PRAWIDŁOWO</v>
      </c>
    </row>
    <row r="31" spans="1:16" ht="13.5" customHeight="1">
      <c r="A31" s="199"/>
      <c r="B31" s="110" t="s">
        <v>45</v>
      </c>
      <c r="C31" s="5"/>
      <c r="D31" s="108">
        <f t="shared" si="3"/>
        <v>0</v>
      </c>
      <c r="E31" s="11"/>
      <c r="F31" s="11"/>
      <c r="G31" s="11"/>
      <c r="H31" s="11"/>
      <c r="I31" s="59"/>
      <c r="J31" s="109">
        <f t="shared" si="4"/>
        <v>0</v>
      </c>
      <c r="K31" s="92">
        <f>SUMIF('zestawienie faktur'!$C$40:$C$50,$B31,'zestawienie faktur'!$L$40:$L$50)</f>
        <v>0</v>
      </c>
      <c r="L31" s="92">
        <f>SUMIF('zestawienie faktur'!$C$40:$C$50,$B31,'zestawienie faktur'!$I$40:$I$50)</f>
        <v>0</v>
      </c>
      <c r="M31" s="13"/>
      <c r="N31" s="13"/>
      <c r="O31" s="22"/>
      <c r="P31" s="93" t="str">
        <f t="shared" si="5"/>
        <v>PRAWIDŁOWO</v>
      </c>
    </row>
    <row r="32" spans="1:16" ht="13.5" customHeight="1">
      <c r="A32" s="199"/>
      <c r="B32" s="107" t="s">
        <v>46</v>
      </c>
      <c r="C32" s="56"/>
      <c r="D32" s="108">
        <f t="shared" si="3"/>
        <v>0</v>
      </c>
      <c r="E32" s="13"/>
      <c r="F32" s="13"/>
      <c r="G32" s="13"/>
      <c r="H32" s="13"/>
      <c r="I32" s="60"/>
      <c r="J32" s="109">
        <f t="shared" si="4"/>
        <v>0</v>
      </c>
      <c r="K32" s="92">
        <f>SUMIF('zestawienie faktur'!$C$40:$C$50,$B32,'zestawienie faktur'!$L$40:$L$50)</f>
        <v>0</v>
      </c>
      <c r="L32" s="92">
        <f>SUMIF('zestawienie faktur'!$C$40:$C$50,$B32,'zestawienie faktur'!$I$40:$I$50)</f>
        <v>0</v>
      </c>
      <c r="M32" s="13"/>
      <c r="N32" s="13"/>
      <c r="O32" s="22"/>
      <c r="P32" s="93" t="str">
        <f t="shared" si="5"/>
        <v>PRAWIDŁOWO</v>
      </c>
    </row>
    <row r="33" spans="1:16" ht="13.5" customHeight="1">
      <c r="A33" s="199"/>
      <c r="B33" s="110" t="s">
        <v>47</v>
      </c>
      <c r="C33" s="56"/>
      <c r="D33" s="108">
        <f t="shared" si="3"/>
        <v>0</v>
      </c>
      <c r="E33" s="13"/>
      <c r="F33" s="13"/>
      <c r="G33" s="13"/>
      <c r="H33" s="13"/>
      <c r="I33" s="60"/>
      <c r="J33" s="109">
        <f t="shared" si="4"/>
        <v>0</v>
      </c>
      <c r="K33" s="92">
        <f>SUMIF('zestawienie faktur'!$C$40:$C$50,$B33,'zestawienie faktur'!$L$40:$L$50)</f>
        <v>0</v>
      </c>
      <c r="L33" s="92">
        <f>SUMIF('zestawienie faktur'!$C$40:$C$50,$B33,'zestawienie faktur'!$I$40:$I$50)</f>
        <v>0</v>
      </c>
      <c r="M33" s="13"/>
      <c r="N33" s="13"/>
      <c r="O33" s="22"/>
      <c r="P33" s="93" t="str">
        <f t="shared" si="5"/>
        <v>PRAWIDŁOWO</v>
      </c>
    </row>
    <row r="34" spans="1:16" ht="12">
      <c r="A34" s="199"/>
      <c r="B34" s="110" t="s">
        <v>48</v>
      </c>
      <c r="C34" s="56"/>
      <c r="D34" s="108">
        <f t="shared" si="3"/>
        <v>0</v>
      </c>
      <c r="E34" s="13"/>
      <c r="F34" s="13"/>
      <c r="G34" s="13"/>
      <c r="H34" s="13"/>
      <c r="I34" s="60"/>
      <c r="J34" s="109">
        <f t="shared" si="4"/>
        <v>0</v>
      </c>
      <c r="K34" s="92">
        <f>SUMIF('zestawienie faktur'!$C$40:$C$50,$B34,'zestawienie faktur'!$L$40:$L$50)</f>
        <v>0</v>
      </c>
      <c r="L34" s="92">
        <f>SUMIF('zestawienie faktur'!$C$40:$C$50,$B34,'zestawienie faktur'!$I$40:$I$50)</f>
        <v>0</v>
      </c>
      <c r="M34" s="13"/>
      <c r="N34" s="13"/>
      <c r="O34" s="22"/>
      <c r="P34" s="93" t="str">
        <f t="shared" si="5"/>
        <v>PRAWIDŁOWO</v>
      </c>
    </row>
    <row r="35" spans="1:16" ht="12">
      <c r="A35" s="199"/>
      <c r="B35" s="107" t="s">
        <v>49</v>
      </c>
      <c r="C35" s="56"/>
      <c r="D35" s="108">
        <f t="shared" si="3"/>
        <v>0</v>
      </c>
      <c r="E35" s="13"/>
      <c r="F35" s="13"/>
      <c r="G35" s="13"/>
      <c r="H35" s="13"/>
      <c r="I35" s="60"/>
      <c r="J35" s="109">
        <f t="shared" si="4"/>
        <v>0</v>
      </c>
      <c r="K35" s="92">
        <f>SUMIF('zestawienie faktur'!$C$40:$C$50,$B35,'zestawienie faktur'!$L$40:$L$50)</f>
        <v>0</v>
      </c>
      <c r="L35" s="92">
        <f>SUMIF('zestawienie faktur'!$C$40:$C$50,$B35,'zestawienie faktur'!$I$40:$I$50)</f>
        <v>0</v>
      </c>
      <c r="M35" s="13"/>
      <c r="N35" s="13"/>
      <c r="O35" s="22"/>
      <c r="P35" s="93" t="str">
        <f t="shared" si="5"/>
        <v>PRAWIDŁOWO</v>
      </c>
    </row>
    <row r="36" spans="1:16" ht="15" customHeight="1">
      <c r="A36" s="199"/>
      <c r="B36" s="110" t="s">
        <v>50</v>
      </c>
      <c r="C36" s="56"/>
      <c r="D36" s="108">
        <f t="shared" si="3"/>
        <v>0</v>
      </c>
      <c r="E36" s="13"/>
      <c r="F36" s="13"/>
      <c r="G36" s="13"/>
      <c r="H36" s="13"/>
      <c r="I36" s="60"/>
      <c r="J36" s="109">
        <f t="shared" si="4"/>
        <v>0</v>
      </c>
      <c r="K36" s="92">
        <f>SUMIF('zestawienie faktur'!$C$40:$C$50,$B36,'zestawienie faktur'!$L$40:$L$50)</f>
        <v>0</v>
      </c>
      <c r="L36" s="92">
        <f>SUMIF('zestawienie faktur'!$C$40:$C$50,$B36,'zestawienie faktur'!$I$40:$I$50)</f>
        <v>0</v>
      </c>
      <c r="M36" s="13"/>
      <c r="N36" s="13"/>
      <c r="O36" s="22"/>
      <c r="P36" s="93" t="str">
        <f t="shared" si="5"/>
        <v>PRAWIDŁOWO</v>
      </c>
    </row>
    <row r="37" spans="1:16" ht="12.75" customHeight="1">
      <c r="A37" s="199"/>
      <c r="B37" s="110" t="s">
        <v>51</v>
      </c>
      <c r="C37" s="56"/>
      <c r="D37" s="108">
        <f t="shared" si="3"/>
        <v>0</v>
      </c>
      <c r="E37" s="13"/>
      <c r="F37" s="13"/>
      <c r="G37" s="13"/>
      <c r="H37" s="13"/>
      <c r="I37" s="60"/>
      <c r="J37" s="109">
        <f t="shared" si="4"/>
        <v>0</v>
      </c>
      <c r="K37" s="92">
        <f>SUMIF('zestawienie faktur'!$C$40:$C$50,$B37,'zestawienie faktur'!$L$40:$L$50)</f>
        <v>0</v>
      </c>
      <c r="L37" s="92">
        <f>SUMIF('zestawienie faktur'!$C$40:$C$50,$B37,'zestawienie faktur'!$I$40:$I$50)</f>
        <v>0</v>
      </c>
      <c r="M37" s="13"/>
      <c r="N37" s="13"/>
      <c r="O37" s="22"/>
      <c r="P37" s="93" t="str">
        <f t="shared" si="5"/>
        <v>PRAWIDŁOWO</v>
      </c>
    </row>
    <row r="38" spans="1:16" ht="12.75" thickBot="1">
      <c r="A38" s="199"/>
      <c r="B38" s="107" t="s">
        <v>52</v>
      </c>
      <c r="C38" s="57"/>
      <c r="D38" s="111">
        <f t="shared" si="3"/>
        <v>0</v>
      </c>
      <c r="E38" s="23"/>
      <c r="F38" s="23"/>
      <c r="G38" s="23"/>
      <c r="H38" s="23"/>
      <c r="I38" s="61"/>
      <c r="J38" s="109">
        <f t="shared" si="4"/>
        <v>0</v>
      </c>
      <c r="K38" s="92">
        <f>SUMIF('zestawienie faktur'!$C$40:$C$50,$B38,'zestawienie faktur'!$L$40:$L$50)</f>
        <v>0</v>
      </c>
      <c r="L38" s="92">
        <f>SUMIF('zestawienie faktur'!$C$40:$C$50,$B38,'zestawienie faktur'!$I$40:$I$50)</f>
        <v>0</v>
      </c>
      <c r="M38" s="15"/>
      <c r="N38" s="15"/>
      <c r="O38" s="55"/>
      <c r="P38" s="93" t="str">
        <f t="shared" si="5"/>
        <v>PRAWIDŁOWO</v>
      </c>
    </row>
    <row r="39" spans="1:16" ht="15.75" thickBot="1">
      <c r="A39" s="200"/>
      <c r="B39" s="85" t="s">
        <v>18</v>
      </c>
      <c r="C39" s="112"/>
      <c r="D39" s="113">
        <f>SUM(D29:D38)</f>
        <v>0</v>
      </c>
      <c r="E39" s="114">
        <f>SUM(E29:E38)</f>
        <v>0</v>
      </c>
      <c r="F39" s="113">
        <f>SUM(F29:F38)</f>
        <v>0</v>
      </c>
      <c r="G39" s="114">
        <f>SUM(G29:G38)</f>
        <v>0</v>
      </c>
      <c r="H39" s="113">
        <f>SUM(H29:H38)</f>
        <v>0</v>
      </c>
      <c r="I39" s="115"/>
      <c r="J39" s="113">
        <f>SUM(J29:J38)</f>
        <v>0</v>
      </c>
      <c r="K39" s="116">
        <f>SUM(K29:K38)</f>
        <v>0</v>
      </c>
      <c r="L39" s="116">
        <f>SUM(L29:L38)</f>
        <v>0</v>
      </c>
      <c r="M39" s="116">
        <f>SUM(M29:M38)</f>
        <v>0</v>
      </c>
      <c r="N39" s="116">
        <f>SUM(N29:N38)</f>
        <v>0</v>
      </c>
      <c r="O39" s="105"/>
      <c r="P39" s="93" t="str">
        <f t="shared" si="5"/>
        <v>PRAWIDŁOWO</v>
      </c>
    </row>
    <row r="40" spans="1:16" ht="54.75" customHeight="1">
      <c r="A40" s="188"/>
      <c r="B40" s="186" t="s">
        <v>95</v>
      </c>
      <c r="C40" s="121" t="s">
        <v>96</v>
      </c>
      <c r="D40" s="58"/>
      <c r="E40" s="58"/>
      <c r="F40" s="58"/>
      <c r="G40" s="58"/>
      <c r="H40" s="58"/>
      <c r="I40" s="122"/>
      <c r="J40" s="58"/>
      <c r="K40" s="62" t="s">
        <v>13</v>
      </c>
      <c r="L40" s="62" t="s">
        <v>13</v>
      </c>
      <c r="M40" s="62" t="s">
        <v>13</v>
      </c>
      <c r="N40" s="58"/>
      <c r="O40" s="123"/>
      <c r="P40" s="124"/>
    </row>
    <row r="41" spans="1:16" ht="38.25" customHeight="1" thickBot="1">
      <c r="A41" s="189"/>
      <c r="B41" s="187"/>
      <c r="C41" s="125" t="s">
        <v>97</v>
      </c>
      <c r="D41" s="63"/>
      <c r="E41" s="63"/>
      <c r="F41" s="63"/>
      <c r="G41" s="63"/>
      <c r="H41" s="63"/>
      <c r="I41" s="126"/>
      <c r="J41" s="63"/>
      <c r="K41" s="63"/>
      <c r="L41" s="63"/>
      <c r="M41" s="63"/>
      <c r="N41" s="63"/>
      <c r="O41" s="127"/>
      <c r="P41" s="124"/>
    </row>
    <row r="42" spans="1:16" ht="26.25" customHeight="1" thickBot="1">
      <c r="A42" s="117"/>
      <c r="B42" s="184" t="s">
        <v>20</v>
      </c>
      <c r="C42" s="185"/>
      <c r="D42" s="118">
        <f>SUM(D26+D39)</f>
        <v>0</v>
      </c>
      <c r="E42" s="118">
        <f aca="true" t="shared" si="6" ref="E42:N42">SUM(E26+E39)</f>
        <v>0</v>
      </c>
      <c r="F42" s="118">
        <f t="shared" si="6"/>
        <v>0</v>
      </c>
      <c r="G42" s="118">
        <f t="shared" si="6"/>
        <v>0</v>
      </c>
      <c r="H42" s="118">
        <f t="shared" si="6"/>
        <v>0</v>
      </c>
      <c r="I42" s="64">
        <f>SUM(G42:H42)</f>
        <v>0</v>
      </c>
      <c r="J42" s="118">
        <f t="shared" si="6"/>
        <v>0</v>
      </c>
      <c r="K42" s="118">
        <f t="shared" si="6"/>
        <v>0</v>
      </c>
      <c r="L42" s="118">
        <f t="shared" si="6"/>
        <v>0</v>
      </c>
      <c r="M42" s="118">
        <f t="shared" si="6"/>
        <v>0</v>
      </c>
      <c r="N42" s="119">
        <f t="shared" si="6"/>
        <v>0</v>
      </c>
      <c r="O42" s="64">
        <f>SUM(M42:N42)</f>
        <v>0</v>
      </c>
      <c r="P42" s="120" t="str">
        <f>IF($K42&lt;=$E42+0.2*$E42,"PRAWIDŁOWO","PRZEKROCZENIE")</f>
        <v>PRAWIDŁOWO</v>
      </c>
    </row>
    <row r="43" ht="12.75" customHeight="1"/>
    <row r="45" ht="12">
      <c r="A45" s="1"/>
    </row>
  </sheetData>
  <sheetProtection sheet="1" objects="1" scenarios="1" formatCells="0" formatColumns="0" formatRows="0" sort="0" autoFilter="0" pivotTables="0"/>
  <mergeCells count="12">
    <mergeCell ref="B42:C42"/>
    <mergeCell ref="B40:B41"/>
    <mergeCell ref="A40:A41"/>
    <mergeCell ref="P2:P3"/>
    <mergeCell ref="A1:O1"/>
    <mergeCell ref="J2:O2"/>
    <mergeCell ref="A27:A39"/>
    <mergeCell ref="A4:A26"/>
    <mergeCell ref="D2:I2"/>
    <mergeCell ref="B4:O4"/>
    <mergeCell ref="B2:C3"/>
    <mergeCell ref="B27:O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5.8515625" style="128" customWidth="1"/>
    <col min="2" max="2" width="9.421875" style="166" customWidth="1"/>
    <col min="3" max="3" width="42.00390625" style="128" customWidth="1"/>
    <col min="4" max="4" width="11.8515625" style="128" bestFit="1" customWidth="1"/>
    <col min="5" max="5" width="18.00390625" style="128" customWidth="1"/>
    <col min="6" max="6" width="20.421875" style="128" customWidth="1"/>
    <col min="7" max="7" width="18.28125" style="128" customWidth="1"/>
    <col min="8" max="16384" width="9.140625" style="128" customWidth="1"/>
  </cols>
  <sheetData>
    <row r="1" spans="1:5" ht="13.5" customHeight="1" thickBot="1">
      <c r="A1" s="208" t="s">
        <v>53</v>
      </c>
      <c r="B1" s="209"/>
      <c r="C1" s="209"/>
      <c r="D1" s="209"/>
      <c r="E1" s="221"/>
    </row>
    <row r="2" spans="1:5" ht="45.75" customHeight="1" thickBot="1">
      <c r="A2" s="129" t="s">
        <v>54</v>
      </c>
      <c r="B2" s="210" t="s">
        <v>55</v>
      </c>
      <c r="C2" s="224"/>
      <c r="D2" s="130" t="s">
        <v>74</v>
      </c>
      <c r="E2" s="131" t="s">
        <v>3</v>
      </c>
    </row>
    <row r="3" spans="1:7" ht="25.5" customHeight="1">
      <c r="A3" s="210">
        <v>1</v>
      </c>
      <c r="B3" s="218" t="s">
        <v>56</v>
      </c>
      <c r="C3" s="219"/>
      <c r="D3" s="132"/>
      <c r="E3" s="133">
        <f>SUM(E4:E6)</f>
        <v>0</v>
      </c>
      <c r="F3" s="206" t="s">
        <v>107</v>
      </c>
      <c r="G3" s="207"/>
    </row>
    <row r="4" spans="1:7" ht="14.25">
      <c r="A4" s="211"/>
      <c r="B4" s="134" t="s">
        <v>57</v>
      </c>
      <c r="C4" s="135" t="s">
        <v>58</v>
      </c>
      <c r="D4" s="136">
        <f>'rozliczenie wydatków'!E42</f>
        <v>0</v>
      </c>
      <c r="E4" s="137">
        <f>SUM('zestawienie faktur'!H52)</f>
        <v>0</v>
      </c>
      <c r="F4" s="138" t="str">
        <f>IF(E4&gt;=D4,"PRAWIDŁOWO","ZWRÓĆ RÓŻNICĘ")</f>
        <v>PRAWIDŁOWO</v>
      </c>
      <c r="G4" s="139">
        <f>SUM(D4-E4)</f>
        <v>0</v>
      </c>
    </row>
    <row r="5" spans="1:7" ht="45" customHeight="1">
      <c r="A5" s="211"/>
      <c r="B5" s="134" t="s">
        <v>59</v>
      </c>
      <c r="C5" s="135" t="s">
        <v>60</v>
      </c>
      <c r="D5" s="140"/>
      <c r="E5" s="26">
        <v>0</v>
      </c>
      <c r="F5" s="141" t="s">
        <v>112</v>
      </c>
      <c r="G5" s="142" t="s">
        <v>111</v>
      </c>
    </row>
    <row r="6" spans="1:7" ht="54" customHeight="1" thickBot="1">
      <c r="A6" s="212"/>
      <c r="B6" s="143" t="s">
        <v>61</v>
      </c>
      <c r="C6" s="144" t="s">
        <v>62</v>
      </c>
      <c r="D6" s="145"/>
      <c r="E6" s="27">
        <v>0</v>
      </c>
      <c r="F6" s="146" t="str">
        <f>IF('zestawienie faktur'!J52&gt;0,"WPISZ KWOTĘ ODSETEK I DOCHODÓW","NIE BYŁO ODSETEK i DOCHODÓW")</f>
        <v>NIE BYŁO ODSETEK i DOCHODÓW</v>
      </c>
      <c r="G6" s="147" t="str">
        <f>IF(E5+E6&lt;='zestawienie faktur'!J52,"PRAWIDŁOWO","ŹLE OBLICZONE odsetki i dochody od dotacji")</f>
        <v>PRAWIDŁOWO</v>
      </c>
    </row>
    <row r="7" spans="1:5" ht="49.5" customHeight="1">
      <c r="A7" s="130">
        <v>2</v>
      </c>
      <c r="B7" s="225" t="s">
        <v>80</v>
      </c>
      <c r="C7" s="226"/>
      <c r="D7" s="148">
        <f>'rozliczenie wydatków'!F42</f>
        <v>0</v>
      </c>
      <c r="E7" s="133">
        <f>SUM('zestawienie faktur'!I52)</f>
        <v>0</v>
      </c>
    </row>
    <row r="8" spans="1:5" ht="27.75" customHeight="1">
      <c r="A8" s="149"/>
      <c r="B8" s="134" t="s">
        <v>63</v>
      </c>
      <c r="C8" s="135" t="s">
        <v>76</v>
      </c>
      <c r="D8" s="28">
        <v>0</v>
      </c>
      <c r="E8" s="72">
        <v>0</v>
      </c>
    </row>
    <row r="9" spans="1:5" ht="40.5" customHeight="1">
      <c r="A9" s="150"/>
      <c r="B9" s="134" t="s">
        <v>64</v>
      </c>
      <c r="C9" s="135" t="s">
        <v>77</v>
      </c>
      <c r="D9" s="28">
        <v>0</v>
      </c>
      <c r="E9" s="72">
        <v>0</v>
      </c>
    </row>
    <row r="10" spans="1:7" ht="63" customHeight="1">
      <c r="A10" s="150"/>
      <c r="B10" s="217" t="s">
        <v>65</v>
      </c>
      <c r="C10" s="151" t="s">
        <v>81</v>
      </c>
      <c r="D10" s="213">
        <v>0</v>
      </c>
      <c r="E10" s="223">
        <v>0</v>
      </c>
      <c r="F10" s="220" t="s">
        <v>113</v>
      </c>
      <c r="G10" s="220" t="s">
        <v>114</v>
      </c>
    </row>
    <row r="11" spans="1:7" ht="30.75" customHeight="1">
      <c r="A11" s="150"/>
      <c r="B11" s="217"/>
      <c r="C11" s="30" t="s">
        <v>73</v>
      </c>
      <c r="D11" s="214"/>
      <c r="E11" s="223"/>
      <c r="F11" s="220"/>
      <c r="G11" s="220"/>
    </row>
    <row r="12" spans="1:7" ht="45" customHeight="1" thickBot="1">
      <c r="A12" s="150"/>
      <c r="B12" s="152" t="s">
        <v>66</v>
      </c>
      <c r="C12" s="153" t="s">
        <v>78</v>
      </c>
      <c r="D12" s="29">
        <v>0</v>
      </c>
      <c r="E12" s="27">
        <v>0</v>
      </c>
      <c r="F12" s="120" t="str">
        <f>IF(D8+D9+D10+D11+D12=D7,"PRAWIDŁOWO","ŹLE POLICZONA suma innych środków")</f>
        <v>PRAWIDŁOWO</v>
      </c>
      <c r="G12" s="93" t="str">
        <f>IF(E8+E9+E10+E11+E12=E7,"PRAWIDŁOWO","ŹLE POLICZONA suma innych środków")</f>
        <v>PRAWIDŁOWO</v>
      </c>
    </row>
    <row r="13" spans="1:5" ht="44.25" customHeight="1">
      <c r="A13" s="210">
        <v>3</v>
      </c>
      <c r="B13" s="215" t="s">
        <v>75</v>
      </c>
      <c r="C13" s="216"/>
      <c r="D13" s="148">
        <f>SUM(D14:D15)</f>
        <v>0</v>
      </c>
      <c r="E13" s="133">
        <f>SUM(E14:E15)</f>
        <v>0</v>
      </c>
    </row>
    <row r="14" spans="1:7" ht="53.25" customHeight="1">
      <c r="A14" s="211"/>
      <c r="B14" s="134" t="s">
        <v>67</v>
      </c>
      <c r="C14" s="135" t="s">
        <v>68</v>
      </c>
      <c r="D14" s="136">
        <f>'rozliczenie wydatków'!G42</f>
        <v>0</v>
      </c>
      <c r="E14" s="154">
        <f>'rozliczenie wydatków'!M42</f>
        <v>0</v>
      </c>
      <c r="F14" s="155" t="s">
        <v>109</v>
      </c>
      <c r="G14" s="156" t="s">
        <v>110</v>
      </c>
    </row>
    <row r="15" spans="1:7" ht="16.5" thickBot="1">
      <c r="A15" s="212"/>
      <c r="B15" s="143" t="s">
        <v>69</v>
      </c>
      <c r="C15" s="144" t="s">
        <v>79</v>
      </c>
      <c r="D15" s="157">
        <f>'rozliczenie wydatków'!H42</f>
        <v>0</v>
      </c>
      <c r="E15" s="158">
        <f>'rozliczenie wydatków'!N42</f>
        <v>0</v>
      </c>
      <c r="F15" s="159">
        <f>SUM(D4+D7+D13)</f>
        <v>0</v>
      </c>
      <c r="G15" s="160">
        <f>SUM(E4+E7+E13)</f>
        <v>0</v>
      </c>
    </row>
    <row r="16" spans="1:5" ht="49.5" customHeight="1" thickBot="1">
      <c r="A16" s="161">
        <v>4</v>
      </c>
      <c r="B16" s="212" t="s">
        <v>70</v>
      </c>
      <c r="C16" s="222"/>
      <c r="D16" s="162" t="e">
        <f>'rozliczenie wydatków'!E42/'rozliczenie wydatków'!D42</f>
        <v>#DIV/0!</v>
      </c>
      <c r="E16" s="163" t="e">
        <f>'rozliczenie wydatków'!K42/'rozliczenie wydatków'!J42</f>
        <v>#DIV/0!</v>
      </c>
    </row>
    <row r="17" spans="1:5" ht="55.5" customHeight="1" thickBot="1">
      <c r="A17" s="161">
        <v>5</v>
      </c>
      <c r="B17" s="208" t="s">
        <v>71</v>
      </c>
      <c r="C17" s="209"/>
      <c r="D17" s="164" t="e">
        <f>'rozliczenie wydatków'!F42/'rozliczenie wydatków'!E42</f>
        <v>#DIV/0!</v>
      </c>
      <c r="E17" s="165" t="e">
        <f>'rozliczenie wydatków'!L42/'rozliczenie wydatków'!K42</f>
        <v>#DIV/0!</v>
      </c>
    </row>
    <row r="18" spans="1:5" ht="38.25" customHeight="1" thickBot="1">
      <c r="A18" s="131">
        <v>6</v>
      </c>
      <c r="B18" s="208" t="s">
        <v>72</v>
      </c>
      <c r="C18" s="209"/>
      <c r="D18" s="164" t="e">
        <f>'rozliczenie wydatków'!I42/'rozliczenie wydatków'!E42</f>
        <v>#DIV/0!</v>
      </c>
      <c r="E18" s="165" t="e">
        <f>'rozliczenie wydatków'!O42/'rozliczenie wydatków'!K42</f>
        <v>#DIV/0!</v>
      </c>
    </row>
  </sheetData>
  <sheetProtection password="DEF2" sheet="1" objects="1" scenarios="1" formatCells="0" formatColumns="0" formatRows="0" sort="0" autoFilter="0" pivotTables="0"/>
  <mergeCells count="16">
    <mergeCell ref="A1:E1"/>
    <mergeCell ref="A3:A6"/>
    <mergeCell ref="B16:C16"/>
    <mergeCell ref="B17:C17"/>
    <mergeCell ref="E10:E11"/>
    <mergeCell ref="B2:C2"/>
    <mergeCell ref="B7:C7"/>
    <mergeCell ref="F3:G3"/>
    <mergeCell ref="B18:C18"/>
    <mergeCell ref="A13:A15"/>
    <mergeCell ref="D10:D11"/>
    <mergeCell ref="B13:C13"/>
    <mergeCell ref="B10:B11"/>
    <mergeCell ref="B3:C3"/>
    <mergeCell ref="F10:F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40"/>
  <sheetViews>
    <sheetView zoomScale="90" zoomScaleNormal="90" zoomScalePageLayoutView="0" workbookViewId="0" topLeftCell="A4">
      <selection activeCell="Q29" sqref="Q29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18.57421875" style="0" customWidth="1"/>
    <col min="4" max="4" width="16.140625" style="0" customWidth="1"/>
    <col min="5" max="5" width="23.140625" style="0" customWidth="1"/>
    <col min="8" max="8" width="12.00390625" style="0" customWidth="1"/>
    <col min="9" max="9" width="17.8515625" style="0" customWidth="1"/>
    <col min="10" max="10" width="14.421875" style="0" customWidth="1"/>
    <col min="12" max="12" width="13.00390625" style="44" hidden="1" customWidth="1"/>
  </cols>
  <sheetData>
    <row r="1" spans="1:12" ht="24" customHeight="1" thickBot="1">
      <c r="A1" s="230" t="s">
        <v>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38"/>
    </row>
    <row r="2" spans="1:12" s="2" customFormat="1" ht="78" thickBot="1">
      <c r="A2" s="167" t="s">
        <v>54</v>
      </c>
      <c r="B2" s="168" t="s">
        <v>87</v>
      </c>
      <c r="C2" s="169" t="s">
        <v>98</v>
      </c>
      <c r="D2" s="170" t="s">
        <v>83</v>
      </c>
      <c r="E2" s="169" t="s">
        <v>88</v>
      </c>
      <c r="F2" s="169" t="s">
        <v>94</v>
      </c>
      <c r="G2" s="169" t="s">
        <v>89</v>
      </c>
      <c r="H2" s="169" t="s">
        <v>90</v>
      </c>
      <c r="I2" s="168" t="s">
        <v>91</v>
      </c>
      <c r="J2" s="169" t="s">
        <v>92</v>
      </c>
      <c r="K2" s="169" t="s">
        <v>93</v>
      </c>
      <c r="L2" s="39" t="s">
        <v>103</v>
      </c>
    </row>
    <row r="3" spans="1:12" ht="14.25" customHeight="1" thickBot="1">
      <c r="A3" s="238" t="s">
        <v>84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40"/>
    </row>
    <row r="4" spans="1:12" ht="12.75">
      <c r="A4" s="47"/>
      <c r="B4" s="48"/>
      <c r="C4" s="53"/>
      <c r="D4" s="50"/>
      <c r="E4" s="50"/>
      <c r="F4" s="51"/>
      <c r="G4" s="174">
        <f>SUM(H4:J4)</f>
        <v>0</v>
      </c>
      <c r="H4" s="52"/>
      <c r="I4" s="51"/>
      <c r="J4" s="52"/>
      <c r="K4" s="50"/>
      <c r="L4" s="42">
        <f>SUM(H4+J4)</f>
        <v>0</v>
      </c>
    </row>
    <row r="5" spans="1:12" ht="12.75">
      <c r="A5" s="47"/>
      <c r="B5" s="48"/>
      <c r="C5" s="53"/>
      <c r="D5" s="50"/>
      <c r="E5" s="50"/>
      <c r="F5" s="51"/>
      <c r="G5" s="174">
        <f aca="true" t="shared" si="0" ref="G5:G36">SUM(H5:J5)</f>
        <v>0</v>
      </c>
      <c r="H5" s="52"/>
      <c r="I5" s="51"/>
      <c r="J5" s="52"/>
      <c r="K5" s="50"/>
      <c r="L5" s="42">
        <f aca="true" t="shared" si="1" ref="L5:L36">SUM(H5+J5)</f>
        <v>0</v>
      </c>
    </row>
    <row r="6" spans="1:12" ht="12.75">
      <c r="A6" s="47"/>
      <c r="B6" s="48"/>
      <c r="C6" s="53"/>
      <c r="D6" s="50"/>
      <c r="E6" s="50"/>
      <c r="F6" s="51"/>
      <c r="G6" s="174">
        <f t="shared" si="0"/>
        <v>0</v>
      </c>
      <c r="H6" s="52"/>
      <c r="I6" s="51"/>
      <c r="J6" s="52"/>
      <c r="K6" s="50"/>
      <c r="L6" s="42">
        <f t="shared" si="1"/>
        <v>0</v>
      </c>
    </row>
    <row r="7" spans="1:12" ht="12.75">
      <c r="A7" s="47"/>
      <c r="B7" s="48"/>
      <c r="C7" s="53"/>
      <c r="D7" s="50"/>
      <c r="E7" s="50"/>
      <c r="F7" s="51"/>
      <c r="G7" s="174">
        <f t="shared" si="0"/>
        <v>0</v>
      </c>
      <c r="H7" s="52"/>
      <c r="I7" s="51"/>
      <c r="J7" s="52"/>
      <c r="K7" s="50"/>
      <c r="L7" s="42">
        <f t="shared" si="1"/>
        <v>0</v>
      </c>
    </row>
    <row r="8" spans="1:12" ht="12.75">
      <c r="A8" s="47"/>
      <c r="B8" s="48"/>
      <c r="C8" s="53"/>
      <c r="D8" s="50"/>
      <c r="E8" s="50"/>
      <c r="F8" s="51"/>
      <c r="G8" s="174">
        <f t="shared" si="0"/>
        <v>0</v>
      </c>
      <c r="H8" s="52"/>
      <c r="I8" s="51"/>
      <c r="J8" s="52"/>
      <c r="K8" s="50"/>
      <c r="L8" s="42">
        <f t="shared" si="1"/>
        <v>0</v>
      </c>
    </row>
    <row r="9" spans="1:12" ht="12.75">
      <c r="A9" s="47"/>
      <c r="B9" s="48"/>
      <c r="C9" s="53"/>
      <c r="D9" s="50"/>
      <c r="E9" s="50"/>
      <c r="F9" s="51"/>
      <c r="G9" s="174">
        <f t="shared" si="0"/>
        <v>0</v>
      </c>
      <c r="H9" s="52"/>
      <c r="I9" s="51"/>
      <c r="J9" s="52"/>
      <c r="K9" s="50"/>
      <c r="L9" s="42">
        <f t="shared" si="1"/>
        <v>0</v>
      </c>
    </row>
    <row r="10" spans="1:12" ht="12.75">
      <c r="A10" s="47"/>
      <c r="B10" s="48"/>
      <c r="C10" s="53"/>
      <c r="D10" s="50"/>
      <c r="E10" s="50"/>
      <c r="F10" s="51"/>
      <c r="G10" s="174">
        <f t="shared" si="0"/>
        <v>0</v>
      </c>
      <c r="H10" s="52"/>
      <c r="I10" s="51"/>
      <c r="J10" s="52"/>
      <c r="K10" s="50"/>
      <c r="L10" s="42">
        <f t="shared" si="1"/>
        <v>0</v>
      </c>
    </row>
    <row r="11" spans="1:12" ht="12.75">
      <c r="A11" s="47"/>
      <c r="B11" s="48"/>
      <c r="C11" s="53"/>
      <c r="D11" s="50"/>
      <c r="E11" s="50"/>
      <c r="F11" s="51"/>
      <c r="G11" s="174">
        <f t="shared" si="0"/>
        <v>0</v>
      </c>
      <c r="H11" s="52"/>
      <c r="I11" s="51"/>
      <c r="J11" s="52"/>
      <c r="K11" s="50"/>
      <c r="L11" s="42">
        <f t="shared" si="1"/>
        <v>0</v>
      </c>
    </row>
    <row r="12" spans="1:12" ht="12.75">
      <c r="A12" s="47"/>
      <c r="B12" s="48"/>
      <c r="C12" s="53"/>
      <c r="D12" s="50"/>
      <c r="E12" s="50"/>
      <c r="F12" s="51"/>
      <c r="G12" s="174">
        <f t="shared" si="0"/>
        <v>0</v>
      </c>
      <c r="H12" s="52"/>
      <c r="I12" s="51"/>
      <c r="J12" s="52"/>
      <c r="K12" s="50"/>
      <c r="L12" s="42">
        <f t="shared" si="1"/>
        <v>0</v>
      </c>
    </row>
    <row r="13" spans="1:12" ht="12.75">
      <c r="A13" s="47"/>
      <c r="B13" s="48"/>
      <c r="C13" s="53"/>
      <c r="D13" s="50"/>
      <c r="E13" s="50"/>
      <c r="F13" s="51"/>
      <c r="G13" s="174">
        <f t="shared" si="0"/>
        <v>0</v>
      </c>
      <c r="H13" s="52"/>
      <c r="I13" s="51"/>
      <c r="J13" s="52"/>
      <c r="K13" s="50"/>
      <c r="L13" s="42">
        <f t="shared" si="1"/>
        <v>0</v>
      </c>
    </row>
    <row r="14" spans="1:12" ht="12.75">
      <c r="A14" s="47"/>
      <c r="B14" s="48"/>
      <c r="C14" s="53"/>
      <c r="D14" s="50"/>
      <c r="E14" s="50"/>
      <c r="F14" s="51"/>
      <c r="G14" s="174">
        <f t="shared" si="0"/>
        <v>0</v>
      </c>
      <c r="H14" s="52"/>
      <c r="I14" s="51"/>
      <c r="J14" s="52"/>
      <c r="K14" s="50"/>
      <c r="L14" s="42">
        <f t="shared" si="1"/>
        <v>0</v>
      </c>
    </row>
    <row r="15" spans="1:12" ht="12.75">
      <c r="A15" s="47"/>
      <c r="B15" s="48"/>
      <c r="C15" s="53"/>
      <c r="D15" s="50"/>
      <c r="E15" s="50"/>
      <c r="F15" s="51"/>
      <c r="G15" s="174">
        <f t="shared" si="0"/>
        <v>0</v>
      </c>
      <c r="H15" s="52"/>
      <c r="I15" s="51"/>
      <c r="J15" s="52"/>
      <c r="K15" s="50"/>
      <c r="L15" s="42">
        <f t="shared" si="1"/>
        <v>0</v>
      </c>
    </row>
    <row r="16" spans="1:12" ht="12.75">
      <c r="A16" s="47"/>
      <c r="B16" s="48"/>
      <c r="C16" s="53"/>
      <c r="D16" s="50"/>
      <c r="E16" s="50"/>
      <c r="F16" s="51"/>
      <c r="G16" s="174">
        <f t="shared" si="0"/>
        <v>0</v>
      </c>
      <c r="H16" s="52"/>
      <c r="I16" s="51"/>
      <c r="J16" s="52"/>
      <c r="K16" s="50"/>
      <c r="L16" s="42">
        <f t="shared" si="1"/>
        <v>0</v>
      </c>
    </row>
    <row r="17" spans="1:12" ht="12.75">
      <c r="A17" s="47"/>
      <c r="B17" s="48"/>
      <c r="C17" s="53"/>
      <c r="D17" s="50"/>
      <c r="E17" s="50"/>
      <c r="F17" s="51"/>
      <c r="G17" s="174">
        <f t="shared" si="0"/>
        <v>0</v>
      </c>
      <c r="H17" s="52"/>
      <c r="I17" s="51"/>
      <c r="J17" s="52"/>
      <c r="K17" s="50"/>
      <c r="L17" s="42">
        <f t="shared" si="1"/>
        <v>0</v>
      </c>
    </row>
    <row r="18" spans="1:12" ht="12.75">
      <c r="A18" s="47"/>
      <c r="B18" s="48"/>
      <c r="C18" s="53"/>
      <c r="D18" s="50"/>
      <c r="E18" s="50"/>
      <c r="F18" s="51"/>
      <c r="G18" s="174">
        <f t="shared" si="0"/>
        <v>0</v>
      </c>
      <c r="H18" s="52"/>
      <c r="I18" s="51"/>
      <c r="J18" s="52"/>
      <c r="K18" s="50"/>
      <c r="L18" s="42">
        <f t="shared" si="1"/>
        <v>0</v>
      </c>
    </row>
    <row r="19" spans="1:12" ht="12.75">
      <c r="A19" s="47"/>
      <c r="B19" s="48"/>
      <c r="C19" s="53"/>
      <c r="D19" s="50"/>
      <c r="E19" s="50"/>
      <c r="F19" s="51"/>
      <c r="G19" s="174">
        <f t="shared" si="0"/>
        <v>0</v>
      </c>
      <c r="H19" s="52"/>
      <c r="I19" s="51"/>
      <c r="J19" s="52"/>
      <c r="K19" s="50"/>
      <c r="L19" s="42">
        <f t="shared" si="1"/>
        <v>0</v>
      </c>
    </row>
    <row r="20" spans="1:12" ht="12.75">
      <c r="A20" s="47"/>
      <c r="B20" s="48"/>
      <c r="C20" s="53"/>
      <c r="D20" s="50"/>
      <c r="E20" s="50"/>
      <c r="F20" s="51"/>
      <c r="G20" s="174">
        <f t="shared" si="0"/>
        <v>0</v>
      </c>
      <c r="H20" s="52"/>
      <c r="I20" s="51"/>
      <c r="J20" s="52"/>
      <c r="K20" s="50"/>
      <c r="L20" s="42">
        <f t="shared" si="1"/>
        <v>0</v>
      </c>
    </row>
    <row r="21" spans="1:12" ht="12.75">
      <c r="A21" s="47"/>
      <c r="B21" s="48"/>
      <c r="C21" s="53"/>
      <c r="D21" s="50"/>
      <c r="E21" s="50"/>
      <c r="F21" s="51"/>
      <c r="G21" s="174">
        <f t="shared" si="0"/>
        <v>0</v>
      </c>
      <c r="H21" s="52"/>
      <c r="I21" s="51"/>
      <c r="J21" s="52"/>
      <c r="K21" s="50"/>
      <c r="L21" s="42">
        <f t="shared" si="1"/>
        <v>0</v>
      </c>
    </row>
    <row r="22" spans="1:12" ht="12.75">
      <c r="A22" s="47"/>
      <c r="B22" s="48"/>
      <c r="C22" s="53"/>
      <c r="D22" s="50"/>
      <c r="E22" s="50"/>
      <c r="F22" s="51"/>
      <c r="G22" s="174">
        <f t="shared" si="0"/>
        <v>0</v>
      </c>
      <c r="H22" s="52"/>
      <c r="I22" s="51"/>
      <c r="J22" s="52"/>
      <c r="K22" s="50"/>
      <c r="L22" s="42">
        <f t="shared" si="1"/>
        <v>0</v>
      </c>
    </row>
    <row r="23" spans="1:12" ht="12.75">
      <c r="A23" s="47"/>
      <c r="B23" s="48"/>
      <c r="C23" s="53"/>
      <c r="D23" s="50"/>
      <c r="E23" s="50"/>
      <c r="F23" s="51"/>
      <c r="G23" s="174">
        <f t="shared" si="0"/>
        <v>0</v>
      </c>
      <c r="H23" s="52"/>
      <c r="I23" s="51"/>
      <c r="J23" s="52"/>
      <c r="K23" s="50"/>
      <c r="L23" s="42">
        <f t="shared" si="1"/>
        <v>0</v>
      </c>
    </row>
    <row r="24" spans="1:12" ht="12.75">
      <c r="A24" s="47"/>
      <c r="B24" s="48"/>
      <c r="C24" s="53"/>
      <c r="D24" s="50"/>
      <c r="E24" s="50"/>
      <c r="F24" s="51"/>
      <c r="G24" s="174">
        <f t="shared" si="0"/>
        <v>0</v>
      </c>
      <c r="H24" s="52"/>
      <c r="I24" s="51"/>
      <c r="J24" s="52"/>
      <c r="K24" s="50"/>
      <c r="L24" s="42">
        <f t="shared" si="1"/>
        <v>0</v>
      </c>
    </row>
    <row r="25" spans="1:12" ht="12.75">
      <c r="A25" s="47"/>
      <c r="B25" s="48"/>
      <c r="C25" s="53"/>
      <c r="D25" s="50"/>
      <c r="E25" s="50"/>
      <c r="F25" s="51"/>
      <c r="G25" s="174">
        <f t="shared" si="0"/>
        <v>0</v>
      </c>
      <c r="H25" s="52"/>
      <c r="I25" s="51"/>
      <c r="J25" s="52"/>
      <c r="K25" s="50"/>
      <c r="L25" s="42">
        <f t="shared" si="1"/>
        <v>0</v>
      </c>
    </row>
    <row r="26" spans="1:12" ht="12.75">
      <c r="A26" s="47"/>
      <c r="B26" s="48"/>
      <c r="C26" s="53"/>
      <c r="D26" s="50"/>
      <c r="E26" s="50"/>
      <c r="F26" s="51"/>
      <c r="G26" s="174">
        <f t="shared" si="0"/>
        <v>0</v>
      </c>
      <c r="H26" s="52"/>
      <c r="I26" s="51"/>
      <c r="J26" s="52"/>
      <c r="K26" s="50"/>
      <c r="L26" s="42">
        <f t="shared" si="1"/>
        <v>0</v>
      </c>
    </row>
    <row r="27" spans="1:12" ht="12.75">
      <c r="A27" s="47"/>
      <c r="B27" s="48"/>
      <c r="C27" s="53"/>
      <c r="D27" s="50"/>
      <c r="E27" s="50"/>
      <c r="F27" s="51"/>
      <c r="G27" s="174">
        <f t="shared" si="0"/>
        <v>0</v>
      </c>
      <c r="H27" s="52"/>
      <c r="I27" s="51"/>
      <c r="J27" s="52"/>
      <c r="K27" s="50"/>
      <c r="L27" s="42">
        <f t="shared" si="1"/>
        <v>0</v>
      </c>
    </row>
    <row r="28" spans="1:12" ht="12.75">
      <c r="A28" s="47"/>
      <c r="B28" s="48"/>
      <c r="C28" s="53"/>
      <c r="D28" s="50"/>
      <c r="E28" s="50"/>
      <c r="F28" s="51"/>
      <c r="G28" s="174">
        <f t="shared" si="0"/>
        <v>0</v>
      </c>
      <c r="H28" s="52"/>
      <c r="I28" s="51"/>
      <c r="J28" s="52"/>
      <c r="K28" s="50"/>
      <c r="L28" s="42">
        <f t="shared" si="1"/>
        <v>0</v>
      </c>
    </row>
    <row r="29" spans="1:12" ht="12.75">
      <c r="A29" s="47"/>
      <c r="B29" s="48"/>
      <c r="C29" s="53"/>
      <c r="D29" s="50"/>
      <c r="E29" s="50"/>
      <c r="F29" s="51"/>
      <c r="G29" s="174">
        <f t="shared" si="0"/>
        <v>0</v>
      </c>
      <c r="H29" s="52"/>
      <c r="I29" s="51"/>
      <c r="J29" s="52"/>
      <c r="K29" s="50"/>
      <c r="L29" s="42">
        <f t="shared" si="1"/>
        <v>0</v>
      </c>
    </row>
    <row r="30" spans="1:12" ht="12.75">
      <c r="A30" s="47"/>
      <c r="B30" s="48"/>
      <c r="C30" s="53"/>
      <c r="D30" s="50"/>
      <c r="E30" s="50"/>
      <c r="F30" s="51"/>
      <c r="G30" s="174">
        <f t="shared" si="0"/>
        <v>0</v>
      </c>
      <c r="H30" s="52"/>
      <c r="I30" s="51"/>
      <c r="J30" s="52"/>
      <c r="K30" s="50"/>
      <c r="L30" s="42">
        <f t="shared" si="1"/>
        <v>0</v>
      </c>
    </row>
    <row r="31" spans="1:12" ht="12.75">
      <c r="A31" s="47"/>
      <c r="B31" s="48"/>
      <c r="C31" s="53"/>
      <c r="D31" s="50"/>
      <c r="E31" s="50"/>
      <c r="F31" s="51"/>
      <c r="G31" s="174">
        <f t="shared" si="0"/>
        <v>0</v>
      </c>
      <c r="H31" s="52"/>
      <c r="I31" s="51"/>
      <c r="J31" s="52"/>
      <c r="K31" s="50"/>
      <c r="L31" s="42">
        <f t="shared" si="1"/>
        <v>0</v>
      </c>
    </row>
    <row r="32" spans="1:12" ht="12.75">
      <c r="A32" s="47"/>
      <c r="B32" s="48"/>
      <c r="C32" s="53"/>
      <c r="D32" s="50"/>
      <c r="E32" s="50"/>
      <c r="F32" s="51"/>
      <c r="G32" s="174">
        <f t="shared" si="0"/>
        <v>0</v>
      </c>
      <c r="H32" s="52"/>
      <c r="I32" s="51"/>
      <c r="J32" s="52"/>
      <c r="K32" s="50"/>
      <c r="L32" s="42">
        <f t="shared" si="1"/>
        <v>0</v>
      </c>
    </row>
    <row r="33" spans="1:12" ht="12.75">
      <c r="A33" s="47"/>
      <c r="B33" s="48"/>
      <c r="C33" s="53"/>
      <c r="D33" s="50"/>
      <c r="E33" s="50"/>
      <c r="F33" s="51"/>
      <c r="G33" s="174">
        <f t="shared" si="0"/>
        <v>0</v>
      </c>
      <c r="H33" s="52"/>
      <c r="I33" s="51"/>
      <c r="J33" s="52"/>
      <c r="K33" s="50"/>
      <c r="L33" s="42">
        <f t="shared" si="1"/>
        <v>0</v>
      </c>
    </row>
    <row r="34" spans="1:12" ht="12.75">
      <c r="A34" s="47"/>
      <c r="B34" s="48"/>
      <c r="C34" s="53"/>
      <c r="D34" s="50"/>
      <c r="E34" s="50"/>
      <c r="F34" s="51"/>
      <c r="G34" s="174">
        <f t="shared" si="0"/>
        <v>0</v>
      </c>
      <c r="H34" s="52"/>
      <c r="I34" s="51"/>
      <c r="J34" s="52"/>
      <c r="K34" s="50"/>
      <c r="L34" s="42">
        <f t="shared" si="1"/>
        <v>0</v>
      </c>
    </row>
    <row r="35" spans="1:12" ht="12.75">
      <c r="A35" s="47"/>
      <c r="B35" s="48"/>
      <c r="C35" s="53"/>
      <c r="D35" s="50"/>
      <c r="E35" s="50"/>
      <c r="F35" s="51"/>
      <c r="G35" s="174">
        <f t="shared" si="0"/>
        <v>0</v>
      </c>
      <c r="H35" s="52"/>
      <c r="I35" s="51"/>
      <c r="J35" s="52"/>
      <c r="K35" s="50"/>
      <c r="L35" s="42">
        <f t="shared" si="1"/>
        <v>0</v>
      </c>
    </row>
    <row r="36" spans="1:12" ht="13.5" thickBot="1">
      <c r="A36" s="47"/>
      <c r="B36" s="48"/>
      <c r="C36" s="53"/>
      <c r="D36" s="50"/>
      <c r="E36" s="50"/>
      <c r="F36" s="51"/>
      <c r="G36" s="174">
        <f t="shared" si="0"/>
        <v>0</v>
      </c>
      <c r="H36" s="52"/>
      <c r="I36" s="51"/>
      <c r="J36" s="52"/>
      <c r="K36" s="50"/>
      <c r="L36" s="42">
        <f t="shared" si="1"/>
        <v>0</v>
      </c>
    </row>
    <row r="37" spans="1:12" ht="13.5" thickBot="1">
      <c r="A37" s="176"/>
      <c r="B37" s="232" t="s">
        <v>85</v>
      </c>
      <c r="C37" s="233"/>
      <c r="D37" s="233"/>
      <c r="E37" s="234"/>
      <c r="F37" s="177">
        <f>SUM(F4:F36)</f>
        <v>0</v>
      </c>
      <c r="G37" s="177">
        <f>SUM(G4:G36)</f>
        <v>0</v>
      </c>
      <c r="H37" s="177">
        <f>SUM(H4:H36)</f>
        <v>0</v>
      </c>
      <c r="I37" s="177">
        <f>SUM(I4:I36)</f>
        <v>0</v>
      </c>
      <c r="J37" s="177">
        <f>SUM(J4:J36)</f>
        <v>0</v>
      </c>
      <c r="K37" s="177"/>
      <c r="L37" s="42">
        <f>SUM(H37+J37)</f>
        <v>0</v>
      </c>
    </row>
    <row r="38" spans="1:12" ht="12.75" customHeight="1">
      <c r="A38" s="235" t="s">
        <v>86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7"/>
      <c r="L38" s="43"/>
    </row>
    <row r="39" spans="1:12" ht="12.75" customHeight="1" thickBot="1">
      <c r="A39" s="171" t="s">
        <v>54</v>
      </c>
      <c r="B39" s="172" t="s">
        <v>87</v>
      </c>
      <c r="C39" s="172" t="s">
        <v>104</v>
      </c>
      <c r="D39" s="172" t="s">
        <v>83</v>
      </c>
      <c r="E39" s="172" t="s">
        <v>88</v>
      </c>
      <c r="F39" s="172" t="s">
        <v>105</v>
      </c>
      <c r="G39" s="172" t="s">
        <v>106</v>
      </c>
      <c r="H39" s="172" t="s">
        <v>90</v>
      </c>
      <c r="I39" s="172" t="s">
        <v>91</v>
      </c>
      <c r="J39" s="172" t="s">
        <v>92</v>
      </c>
      <c r="K39" s="173" t="s">
        <v>93</v>
      </c>
      <c r="L39" s="41" t="s">
        <v>103</v>
      </c>
    </row>
    <row r="40" spans="1:12" ht="12.75">
      <c r="A40" s="47"/>
      <c r="B40" s="48"/>
      <c r="C40" s="49"/>
      <c r="D40" s="50"/>
      <c r="E40" s="50"/>
      <c r="F40" s="51"/>
      <c r="G40" s="174">
        <f>SUM(H40:J40)</f>
        <v>0</v>
      </c>
      <c r="H40" s="52"/>
      <c r="I40" s="50"/>
      <c r="J40" s="52"/>
      <c r="K40" s="50"/>
      <c r="L40" s="43">
        <f aca="true" t="shared" si="2" ref="L40:L52">SUM(H40+J40)</f>
        <v>0</v>
      </c>
    </row>
    <row r="41" spans="1:12" ht="12.75">
      <c r="A41" s="31"/>
      <c r="B41" s="32"/>
      <c r="C41" s="49"/>
      <c r="D41" s="34"/>
      <c r="E41" s="34"/>
      <c r="F41" s="35"/>
      <c r="G41" s="175">
        <f aca="true" t="shared" si="3" ref="G41:G50">SUM(H41:J41)</f>
        <v>0</v>
      </c>
      <c r="H41" s="37"/>
      <c r="I41" s="34"/>
      <c r="J41" s="37"/>
      <c r="K41" s="34"/>
      <c r="L41" s="43">
        <f t="shared" si="2"/>
        <v>0</v>
      </c>
    </row>
    <row r="42" spans="1:12" ht="12.75">
      <c r="A42" s="47"/>
      <c r="B42" s="32"/>
      <c r="C42" s="49"/>
      <c r="D42" s="34"/>
      <c r="E42" s="34"/>
      <c r="F42" s="35"/>
      <c r="G42" s="175">
        <f t="shared" si="3"/>
        <v>0</v>
      </c>
      <c r="H42" s="37"/>
      <c r="I42" s="34"/>
      <c r="J42" s="37"/>
      <c r="K42" s="34"/>
      <c r="L42" s="43">
        <f t="shared" si="2"/>
        <v>0</v>
      </c>
    </row>
    <row r="43" spans="1:12" ht="12.75">
      <c r="A43" s="31"/>
      <c r="B43" s="32"/>
      <c r="C43" s="49"/>
      <c r="D43" s="34"/>
      <c r="E43" s="34"/>
      <c r="F43" s="35"/>
      <c r="G43" s="175">
        <f t="shared" si="3"/>
        <v>0</v>
      </c>
      <c r="H43" s="37"/>
      <c r="I43" s="34"/>
      <c r="J43" s="37"/>
      <c r="K43" s="34"/>
      <c r="L43" s="43">
        <f t="shared" si="2"/>
        <v>0</v>
      </c>
    </row>
    <row r="44" spans="1:12" ht="12.75">
      <c r="A44" s="47"/>
      <c r="B44" s="32"/>
      <c r="C44" s="49"/>
      <c r="D44" s="33"/>
      <c r="E44" s="34"/>
      <c r="F44" s="35"/>
      <c r="G44" s="175">
        <f t="shared" si="3"/>
        <v>0</v>
      </c>
      <c r="H44" s="37"/>
      <c r="I44" s="34"/>
      <c r="J44" s="37"/>
      <c r="K44" s="46"/>
      <c r="L44" s="43">
        <f t="shared" si="2"/>
        <v>0</v>
      </c>
    </row>
    <row r="45" spans="1:12" ht="12.75">
      <c r="A45" s="31"/>
      <c r="B45" s="32"/>
      <c r="C45" s="49"/>
      <c r="D45" s="33"/>
      <c r="E45" s="34"/>
      <c r="F45" s="35"/>
      <c r="G45" s="175">
        <f t="shared" si="3"/>
        <v>0</v>
      </c>
      <c r="H45" s="37"/>
      <c r="I45" s="34"/>
      <c r="J45" s="37"/>
      <c r="K45" s="33"/>
      <c r="L45" s="43">
        <f t="shared" si="2"/>
        <v>0</v>
      </c>
    </row>
    <row r="46" spans="1:12" ht="12.75">
      <c r="A46" s="47"/>
      <c r="B46" s="32"/>
      <c r="C46" s="49"/>
      <c r="D46" s="33"/>
      <c r="E46" s="34"/>
      <c r="F46" s="35"/>
      <c r="G46" s="175">
        <f t="shared" si="3"/>
        <v>0</v>
      </c>
      <c r="H46" s="37"/>
      <c r="I46" s="34"/>
      <c r="J46" s="37"/>
      <c r="K46" s="33"/>
      <c r="L46" s="43">
        <f t="shared" si="2"/>
        <v>0</v>
      </c>
    </row>
    <row r="47" spans="1:12" ht="12.75">
      <c r="A47" s="31"/>
      <c r="B47" s="36"/>
      <c r="C47" s="49"/>
      <c r="D47" s="33"/>
      <c r="E47" s="34"/>
      <c r="F47" s="35"/>
      <c r="G47" s="175">
        <f t="shared" si="3"/>
        <v>0</v>
      </c>
      <c r="H47" s="37"/>
      <c r="I47" s="34"/>
      <c r="J47" s="37"/>
      <c r="K47" s="33"/>
      <c r="L47" s="43">
        <f t="shared" si="2"/>
        <v>0</v>
      </c>
    </row>
    <row r="48" spans="1:12" ht="12.75">
      <c r="A48" s="47"/>
      <c r="B48" s="32"/>
      <c r="C48" s="49"/>
      <c r="D48" s="33"/>
      <c r="E48" s="34"/>
      <c r="F48" s="35"/>
      <c r="G48" s="175">
        <f t="shared" si="3"/>
        <v>0</v>
      </c>
      <c r="H48" s="37"/>
      <c r="I48" s="34"/>
      <c r="J48" s="37"/>
      <c r="K48" s="33"/>
      <c r="L48" s="43">
        <f t="shared" si="2"/>
        <v>0</v>
      </c>
    </row>
    <row r="49" spans="1:12" ht="12.75">
      <c r="A49" s="31"/>
      <c r="B49" s="32"/>
      <c r="C49" s="49"/>
      <c r="D49" s="33"/>
      <c r="E49" s="34"/>
      <c r="F49" s="35"/>
      <c r="G49" s="175">
        <f t="shared" si="3"/>
        <v>0</v>
      </c>
      <c r="H49" s="37"/>
      <c r="I49" s="34"/>
      <c r="J49" s="37"/>
      <c r="K49" s="33"/>
      <c r="L49" s="43">
        <f t="shared" si="2"/>
        <v>0</v>
      </c>
    </row>
    <row r="50" spans="1:12" ht="13.5" thickBot="1">
      <c r="A50" s="47"/>
      <c r="B50" s="45"/>
      <c r="C50" s="49"/>
      <c r="D50" s="33"/>
      <c r="E50" s="34"/>
      <c r="F50" s="35"/>
      <c r="G50" s="175">
        <f t="shared" si="3"/>
        <v>0</v>
      </c>
      <c r="H50" s="37"/>
      <c r="I50" s="34"/>
      <c r="J50" s="37"/>
      <c r="K50" s="33"/>
      <c r="L50" s="43">
        <f t="shared" si="2"/>
        <v>0</v>
      </c>
    </row>
    <row r="51" spans="1:12" ht="13.5" thickBot="1">
      <c r="A51" s="178"/>
      <c r="B51" s="227" t="s">
        <v>85</v>
      </c>
      <c r="C51" s="228"/>
      <c r="D51" s="228"/>
      <c r="E51" s="229"/>
      <c r="F51" s="179">
        <f>SUM(F40:F50)</f>
        <v>0</v>
      </c>
      <c r="G51" s="180">
        <f>SUM(G40:G50)</f>
        <v>0</v>
      </c>
      <c r="H51" s="180">
        <f>SUM(H40:H50)</f>
        <v>0</v>
      </c>
      <c r="I51" s="180">
        <f>SUM(I40:I50)</f>
        <v>0</v>
      </c>
      <c r="J51" s="180">
        <f>SUM(J40:J50)</f>
        <v>0</v>
      </c>
      <c r="K51" s="180"/>
      <c r="L51" s="43">
        <f t="shared" si="2"/>
        <v>0</v>
      </c>
    </row>
    <row r="52" spans="1:12" ht="13.5" thickBot="1">
      <c r="A52" s="181" t="s">
        <v>19</v>
      </c>
      <c r="B52" s="227" t="s">
        <v>20</v>
      </c>
      <c r="C52" s="228"/>
      <c r="D52" s="228"/>
      <c r="E52" s="229"/>
      <c r="F52" s="182">
        <f>SUM(F37+F51)</f>
        <v>0</v>
      </c>
      <c r="G52" s="183">
        <f>SUM(G37+G51)</f>
        <v>0</v>
      </c>
      <c r="H52" s="183">
        <f>SUM(H37+H51)</f>
        <v>0</v>
      </c>
      <c r="I52" s="183">
        <f>SUM(I37+I51)</f>
        <v>0</v>
      </c>
      <c r="J52" s="183">
        <f>SUM(J37+J51)</f>
        <v>0</v>
      </c>
      <c r="K52" s="183"/>
      <c r="L52" s="43">
        <f t="shared" si="2"/>
        <v>0</v>
      </c>
    </row>
    <row r="55" ht="12">
      <c r="A55" s="1"/>
    </row>
    <row r="56" ht="12">
      <c r="A56" s="1"/>
    </row>
    <row r="4811" ht="12">
      <c r="X4811" s="4" t="s">
        <v>27</v>
      </c>
    </row>
    <row r="4812" ht="12">
      <c r="X4812" s="4" t="s">
        <v>28</v>
      </c>
    </row>
    <row r="4813" ht="12">
      <c r="X4813" s="4" t="s">
        <v>29</v>
      </c>
    </row>
    <row r="4814" ht="12">
      <c r="X4814" s="4" t="s">
        <v>30</v>
      </c>
    </row>
    <row r="4815" ht="12">
      <c r="X4815" s="4" t="s">
        <v>31</v>
      </c>
    </row>
    <row r="4816" ht="12">
      <c r="X4816" s="4" t="s">
        <v>32</v>
      </c>
    </row>
    <row r="4817" ht="12">
      <c r="X4817" s="4" t="s">
        <v>33</v>
      </c>
    </row>
    <row r="4818" ht="12">
      <c r="X4818" s="4" t="s">
        <v>34</v>
      </c>
    </row>
    <row r="4819" ht="12">
      <c r="X4819" s="4" t="s">
        <v>35</v>
      </c>
    </row>
    <row r="4820" ht="12">
      <c r="X4820" s="4" t="s">
        <v>36</v>
      </c>
    </row>
    <row r="4821" ht="12">
      <c r="X4821" s="4" t="s">
        <v>37</v>
      </c>
    </row>
    <row r="4822" ht="12">
      <c r="X4822" s="4" t="s">
        <v>38</v>
      </c>
    </row>
    <row r="4823" ht="12">
      <c r="X4823" s="4" t="s">
        <v>39</v>
      </c>
    </row>
    <row r="4824" ht="12">
      <c r="X4824" s="4" t="s">
        <v>40</v>
      </c>
    </row>
    <row r="4825" ht="12">
      <c r="X4825" s="4" t="s">
        <v>41</v>
      </c>
    </row>
    <row r="4826" ht="12">
      <c r="X4826" s="4" t="s">
        <v>42</v>
      </c>
    </row>
    <row r="4827" ht="12">
      <c r="X4827" s="4" t="s">
        <v>99</v>
      </c>
    </row>
    <row r="4828" ht="12">
      <c r="X4828" s="4" t="s">
        <v>100</v>
      </c>
    </row>
    <row r="4829" ht="12">
      <c r="X4829" s="4" t="s">
        <v>101</v>
      </c>
    </row>
    <row r="4830" ht="12">
      <c r="X4830" s="4" t="s">
        <v>102</v>
      </c>
    </row>
    <row r="4831" ht="12">
      <c r="X4831" s="4" t="s">
        <v>43</v>
      </c>
    </row>
    <row r="4832" ht="12">
      <c r="X4832" s="4" t="s">
        <v>44</v>
      </c>
    </row>
    <row r="4833" ht="12">
      <c r="X4833" s="4" t="s">
        <v>45</v>
      </c>
    </row>
    <row r="4834" ht="12">
      <c r="X4834" s="4" t="s">
        <v>46</v>
      </c>
    </row>
    <row r="4835" ht="12">
      <c r="X4835" s="4" t="s">
        <v>47</v>
      </c>
    </row>
    <row r="4836" ht="12">
      <c r="X4836" s="4" t="s">
        <v>48</v>
      </c>
    </row>
    <row r="4837" ht="12">
      <c r="X4837" s="4" t="s">
        <v>49</v>
      </c>
    </row>
    <row r="4838" ht="12">
      <c r="X4838" s="4" t="s">
        <v>50</v>
      </c>
    </row>
    <row r="4839" ht="12">
      <c r="X4839" s="4" t="s">
        <v>51</v>
      </c>
    </row>
    <row r="4840" ht="12">
      <c r="X4840" s="4" t="s">
        <v>52</v>
      </c>
    </row>
  </sheetData>
  <sheetProtection sheet="1" objects="1" scenarios="1" formatCells="0" formatColumns="0" formatRows="0" sort="0" autoFilter="0" pivotTables="0"/>
  <mergeCells count="6">
    <mergeCell ref="B52:E52"/>
    <mergeCell ref="A1:K1"/>
    <mergeCell ref="B37:E37"/>
    <mergeCell ref="A38:K38"/>
    <mergeCell ref="B51:E51"/>
    <mergeCell ref="A3:K3"/>
  </mergeCells>
  <dataValidations count="2">
    <dataValidation type="list" allowBlank="1" showInputMessage="1" showErrorMessage="1" error="musisz wybrać zgodnie w punktem kosztorysu" sqref="C4:C36">
      <formula1>$X$4811:$X$4830</formula1>
    </dataValidation>
    <dataValidation type="list" allowBlank="1" showInputMessage="1" showErrorMessage="1" error="musisz wybrać zgodnie z punktem kosztorysu" sqref="C40:C50">
      <formula1>$X$4831:$X$4840</formula1>
    </dataValidation>
  </dataValidations>
  <hyperlinks>
    <hyperlink ref="A55" location="_ftnref1" display="_ftnref1"/>
    <hyperlink ref="A56" location="_ftnref2" display="_ftnref2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UMSTW 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eczarkowska</dc:creator>
  <cp:keywords/>
  <dc:description/>
  <cp:lastModifiedBy>Tadeusz Markiewicz</cp:lastModifiedBy>
  <dcterms:created xsi:type="dcterms:W3CDTF">2017-04-06T07:03:19Z</dcterms:created>
  <dcterms:modified xsi:type="dcterms:W3CDTF">2018-09-04T06:39:03Z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